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bsauk.sharepoint.com/teams/ESR-ESRHub/Shared Documents/ESR Hub/my-staging.esr.nhs.uk/ESR Hub/ESRHUB_ROOT/Notifications/User Notices/"/>
    </mc:Choice>
  </mc:AlternateContent>
  <xr:revisionPtr revIDLastSave="0" documentId="8_{D521735E-A104-4E9D-B834-0DCE46F96521}" xr6:coauthVersionLast="47" xr6:coauthVersionMax="47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AforC Rates" sheetId="1" state="hidden" r:id="rId1"/>
    <sheet name="Pay Scales XN XR" sheetId="2" state="hidden" r:id="rId2"/>
    <sheet name="GRR Updates" sheetId="3" r:id="rId3"/>
    <sheet name="Pay Grades" sheetId="4" r:id="rId4"/>
    <sheet name="Consolidated payments" sheetId="5" r:id="rId5"/>
  </sheets>
  <definedNames>
    <definedName name="_xlnm._FilterDatabase" localSheetId="4" hidden="1">'Consolidated payments'!$A$5:$L$25</definedName>
    <definedName name="_xlnm._FilterDatabase" localSheetId="1" hidden="1">'Pay Scales XN XR'!$A$1:$J$159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3" l="1"/>
  <c r="L13" i="3"/>
  <c r="L12" i="3"/>
  <c r="L11" i="3"/>
  <c r="L10" i="3"/>
  <c r="L9" i="3"/>
  <c r="L8" i="3"/>
  <c r="L7" i="3"/>
  <c r="L6" i="3"/>
  <c r="L5" i="3"/>
  <c r="L4" i="3"/>
  <c r="L3" i="3"/>
  <c r="E10" i="4" l="1"/>
  <c r="E84" i="2"/>
  <c r="D84" i="2"/>
  <c r="F84" i="2" s="1"/>
  <c r="D5" i="2"/>
  <c r="F5" i="2" s="1"/>
  <c r="E5" i="2"/>
  <c r="E122" i="2" l="1"/>
  <c r="D122" i="2"/>
  <c r="F122" i="2" s="1"/>
  <c r="E120" i="2"/>
  <c r="D120" i="2"/>
  <c r="F120" i="2" s="1"/>
  <c r="E112" i="2"/>
  <c r="D112" i="2"/>
  <c r="F112" i="2" s="1"/>
  <c r="E90" i="2"/>
  <c r="D90" i="2"/>
  <c r="F90" i="2" s="1"/>
  <c r="E43" i="2"/>
  <c r="D43" i="2"/>
  <c r="F43" i="2" s="1"/>
  <c r="E41" i="2"/>
  <c r="D41" i="2"/>
  <c r="F41" i="2" s="1"/>
  <c r="E33" i="2"/>
  <c r="D33" i="2"/>
  <c r="F33" i="2" s="1"/>
  <c r="D11" i="2"/>
  <c r="F11" i="2" s="1"/>
  <c r="E11" i="2"/>
  <c r="Q14" i="3" l="1"/>
  <c r="P14" i="3"/>
  <c r="Q13" i="3"/>
  <c r="P13" i="3"/>
  <c r="Q12" i="3"/>
  <c r="P12" i="3"/>
  <c r="Q11" i="3"/>
  <c r="P11" i="3"/>
  <c r="Q10" i="3"/>
  <c r="P10" i="3"/>
  <c r="Q9" i="3"/>
  <c r="P9" i="3"/>
  <c r="Q8" i="3"/>
  <c r="P8" i="3"/>
  <c r="Q7" i="3"/>
  <c r="P7" i="3"/>
  <c r="H61" i="4" l="1"/>
  <c r="G61" i="4"/>
  <c r="F61" i="4"/>
  <c r="E61" i="4"/>
  <c r="D61" i="4"/>
  <c r="C61" i="4"/>
  <c r="H56" i="4"/>
  <c r="G56" i="4"/>
  <c r="F56" i="4"/>
  <c r="E56" i="4"/>
  <c r="D56" i="4"/>
  <c r="C56" i="4"/>
  <c r="H51" i="4"/>
  <c r="G51" i="4"/>
  <c r="F51" i="4"/>
  <c r="E51" i="4"/>
  <c r="D51" i="4"/>
  <c r="C51" i="4"/>
  <c r="H46" i="4"/>
  <c r="G46" i="4"/>
  <c r="F46" i="4"/>
  <c r="E46" i="4"/>
  <c r="D46" i="4"/>
  <c r="C46" i="4"/>
  <c r="H41" i="4"/>
  <c r="G41" i="4"/>
  <c r="F41" i="4"/>
  <c r="E41" i="4"/>
  <c r="D41" i="4"/>
  <c r="C41" i="4"/>
  <c r="K36" i="4"/>
  <c r="J36" i="4"/>
  <c r="I36" i="4"/>
  <c r="H36" i="4"/>
  <c r="G36" i="4"/>
  <c r="F36" i="4"/>
  <c r="E36" i="4"/>
  <c r="D36" i="4"/>
  <c r="C36" i="4"/>
  <c r="K31" i="4"/>
  <c r="J31" i="4"/>
  <c r="I31" i="4"/>
  <c r="H31" i="4"/>
  <c r="G31" i="4"/>
  <c r="F31" i="4"/>
  <c r="E31" i="4"/>
  <c r="D31" i="4"/>
  <c r="C31" i="4"/>
  <c r="J26" i="4"/>
  <c r="I26" i="4"/>
  <c r="H26" i="4"/>
  <c r="G26" i="4"/>
  <c r="F26" i="4"/>
  <c r="E26" i="4"/>
  <c r="D26" i="4"/>
  <c r="C26" i="4"/>
  <c r="I21" i="4"/>
  <c r="H21" i="4"/>
  <c r="G21" i="4"/>
  <c r="F21" i="4"/>
  <c r="E21" i="4"/>
  <c r="D21" i="4"/>
  <c r="C21" i="4"/>
  <c r="I16" i="4"/>
  <c r="H16" i="4"/>
  <c r="G16" i="4"/>
  <c r="F16" i="4"/>
  <c r="E16" i="4"/>
  <c r="D16" i="4"/>
  <c r="C16" i="4"/>
  <c r="I11" i="4"/>
  <c r="H11" i="4"/>
  <c r="G11" i="4"/>
  <c r="F11" i="4"/>
  <c r="E11" i="4"/>
  <c r="D11" i="4"/>
  <c r="J11" i="4"/>
  <c r="C11" i="4"/>
  <c r="E6" i="4"/>
  <c r="D6" i="4"/>
  <c r="C6" i="4"/>
  <c r="H60" i="4"/>
  <c r="G60" i="4"/>
  <c r="F60" i="4"/>
  <c r="E60" i="4"/>
  <c r="D60" i="4"/>
  <c r="C60" i="4"/>
  <c r="H55" i="4"/>
  <c r="G55" i="4"/>
  <c r="F55" i="4"/>
  <c r="E55" i="4"/>
  <c r="D55" i="4"/>
  <c r="C55" i="4"/>
  <c r="H50" i="4"/>
  <c r="G50" i="4"/>
  <c r="F50" i="4"/>
  <c r="E50" i="4"/>
  <c r="D50" i="4"/>
  <c r="C50" i="4"/>
  <c r="H45" i="4"/>
  <c r="G45" i="4"/>
  <c r="F45" i="4"/>
  <c r="E45" i="4"/>
  <c r="D45" i="4"/>
  <c r="C45" i="4"/>
  <c r="H40" i="4"/>
  <c r="G40" i="4"/>
  <c r="F40" i="4"/>
  <c r="E40" i="4"/>
  <c r="D40" i="4"/>
  <c r="C40" i="4"/>
  <c r="K35" i="4"/>
  <c r="J35" i="4"/>
  <c r="I35" i="4"/>
  <c r="H35" i="4"/>
  <c r="G35" i="4"/>
  <c r="F35" i="4"/>
  <c r="C35" i="4"/>
  <c r="K30" i="4"/>
  <c r="J30" i="4"/>
  <c r="I30" i="4"/>
  <c r="H30" i="4"/>
  <c r="G30" i="4"/>
  <c r="F30" i="4"/>
  <c r="E30" i="4"/>
  <c r="C30" i="4"/>
  <c r="J25" i="4"/>
  <c r="I25" i="4"/>
  <c r="H25" i="4"/>
  <c r="G25" i="4"/>
  <c r="F25" i="4"/>
  <c r="E25" i="4"/>
  <c r="D25" i="4"/>
  <c r="C25" i="4"/>
  <c r="E15" i="4"/>
  <c r="C15" i="4"/>
  <c r="I20" i="4"/>
  <c r="H20" i="4"/>
  <c r="G20" i="4"/>
  <c r="F20" i="4"/>
  <c r="E20" i="4"/>
  <c r="D20" i="4"/>
  <c r="C20" i="4"/>
  <c r="I15" i="4"/>
  <c r="H15" i="4"/>
  <c r="G15" i="4"/>
  <c r="F15" i="4"/>
  <c r="J10" i="4"/>
  <c r="I10" i="4"/>
  <c r="H10" i="4"/>
  <c r="G10" i="4"/>
  <c r="F10" i="4"/>
  <c r="D10" i="4"/>
  <c r="C10" i="4"/>
  <c r="E5" i="4"/>
  <c r="D5" i="4"/>
  <c r="C5" i="4"/>
  <c r="D81" i="2" l="1"/>
  <c r="E81" i="2"/>
  <c r="E159" i="2"/>
  <c r="E158" i="2"/>
  <c r="E157" i="2"/>
  <c r="E156" i="2"/>
  <c r="E155" i="2"/>
  <c r="E153" i="2"/>
  <c r="E154" i="2"/>
  <c r="E152" i="2"/>
  <c r="E151" i="2"/>
  <c r="E150" i="2"/>
  <c r="E149" i="2"/>
  <c r="E147" i="2"/>
  <c r="E148" i="2"/>
  <c r="E146" i="2"/>
  <c r="E145" i="2"/>
  <c r="E144" i="2"/>
  <c r="E143" i="2"/>
  <c r="E141" i="2"/>
  <c r="E142" i="2"/>
  <c r="E140" i="2"/>
  <c r="E139" i="2"/>
  <c r="E138" i="2"/>
  <c r="E137" i="2"/>
  <c r="E135" i="2"/>
  <c r="E136" i="2"/>
  <c r="E134" i="2"/>
  <c r="E133" i="2"/>
  <c r="E132" i="2"/>
  <c r="E131" i="2"/>
  <c r="E129" i="2"/>
  <c r="E130" i="2"/>
  <c r="E128" i="2"/>
  <c r="E127" i="2"/>
  <c r="E126" i="2"/>
  <c r="E125" i="2"/>
  <c r="E124" i="2"/>
  <c r="E118" i="2"/>
  <c r="E123" i="2"/>
  <c r="E121" i="2"/>
  <c r="E119" i="2"/>
  <c r="E117" i="2"/>
  <c r="E116" i="2"/>
  <c r="E115" i="2"/>
  <c r="E114" i="2"/>
  <c r="E110" i="2"/>
  <c r="E113" i="2"/>
  <c r="E111" i="2"/>
  <c r="E109" i="2"/>
  <c r="E108" i="2"/>
  <c r="E107" i="2"/>
  <c r="E106" i="2"/>
  <c r="E105" i="2"/>
  <c r="E103" i="2"/>
  <c r="E104" i="2"/>
  <c r="E102" i="2"/>
  <c r="E101" i="2"/>
  <c r="E100" i="2"/>
  <c r="E98" i="2"/>
  <c r="E96" i="2"/>
  <c r="E99" i="2"/>
  <c r="E97" i="2"/>
  <c r="E95" i="2"/>
  <c r="E94" i="2"/>
  <c r="E93" i="2"/>
  <c r="E92" i="2"/>
  <c r="E91" i="2"/>
  <c r="E89" i="2"/>
  <c r="E88" i="2"/>
  <c r="E87" i="2"/>
  <c r="E86" i="2"/>
  <c r="E85" i="2"/>
  <c r="E83" i="2"/>
  <c r="E82" i="2"/>
  <c r="E80" i="2"/>
  <c r="E79" i="2"/>
  <c r="E78" i="2"/>
  <c r="E77" i="2"/>
  <c r="E76" i="2"/>
  <c r="E74" i="2"/>
  <c r="E75" i="2"/>
  <c r="E73" i="2"/>
  <c r="E72" i="2"/>
  <c r="E71" i="2"/>
  <c r="E70" i="2"/>
  <c r="E68" i="2"/>
  <c r="E69" i="2"/>
  <c r="E67" i="2"/>
  <c r="E66" i="2"/>
  <c r="E65" i="2"/>
  <c r="E64" i="2"/>
  <c r="E62" i="2"/>
  <c r="E63" i="2"/>
  <c r="E61" i="2"/>
  <c r="E60" i="2"/>
  <c r="E59" i="2"/>
  <c r="E58" i="2"/>
  <c r="E56" i="2"/>
  <c r="E57" i="2"/>
  <c r="E55" i="2"/>
  <c r="E54" i="2"/>
  <c r="E53" i="2"/>
  <c r="E52" i="2"/>
  <c r="E50" i="2"/>
  <c r="E51" i="2"/>
  <c r="E49" i="2"/>
  <c r="E48" i="2"/>
  <c r="E47" i="2"/>
  <c r="E46" i="2"/>
  <c r="E45" i="2"/>
  <c r="E39" i="2"/>
  <c r="E44" i="2"/>
  <c r="E42" i="2"/>
  <c r="E40" i="2"/>
  <c r="E38" i="2"/>
  <c r="E37" i="2"/>
  <c r="E36" i="2"/>
  <c r="E35" i="2"/>
  <c r="E31" i="2"/>
  <c r="E34" i="2"/>
  <c r="E32" i="2"/>
  <c r="E30" i="2"/>
  <c r="E29" i="2"/>
  <c r="E28" i="2"/>
  <c r="E27" i="2"/>
  <c r="E26" i="2"/>
  <c r="E24" i="2"/>
  <c r="E25" i="2"/>
  <c r="E23" i="2"/>
  <c r="E22" i="2"/>
  <c r="E21" i="2"/>
  <c r="E20" i="2"/>
  <c r="E19" i="2"/>
  <c r="E17" i="2"/>
  <c r="E18" i="2"/>
  <c r="E16" i="2"/>
  <c r="E15" i="2"/>
  <c r="E14" i="2"/>
  <c r="E13" i="2"/>
  <c r="E12" i="2"/>
  <c r="E10" i="2"/>
  <c r="E9" i="2"/>
  <c r="E8" i="2"/>
  <c r="E7" i="2"/>
  <c r="E6" i="2"/>
  <c r="E4" i="2"/>
  <c r="E3" i="2"/>
  <c r="D19" i="2"/>
  <c r="F19" i="2" s="1"/>
  <c r="D17" i="2"/>
  <c r="F17" i="2" s="1"/>
  <c r="F81" i="2" l="1"/>
  <c r="E2" i="2"/>
  <c r="D2" i="2"/>
  <c r="F2" i="2" s="1"/>
  <c r="D159" i="2" l="1"/>
  <c r="D158" i="2"/>
  <c r="D157" i="2"/>
  <c r="D156" i="2"/>
  <c r="D155" i="2"/>
  <c r="F155" i="2" s="1"/>
  <c r="D153" i="2"/>
  <c r="F153" i="2" s="1"/>
  <c r="D154" i="2"/>
  <c r="D152" i="2"/>
  <c r="D151" i="2"/>
  <c r="D150" i="2"/>
  <c r="D149" i="2"/>
  <c r="F149" i="2" s="1"/>
  <c r="D147" i="2"/>
  <c r="F147" i="2" s="1"/>
  <c r="D148" i="2"/>
  <c r="D146" i="2"/>
  <c r="D145" i="2"/>
  <c r="D144" i="2"/>
  <c r="D143" i="2"/>
  <c r="F143" i="2" s="1"/>
  <c r="D141" i="2"/>
  <c r="F141" i="2" s="1"/>
  <c r="D142" i="2"/>
  <c r="D140" i="2"/>
  <c r="D139" i="2"/>
  <c r="D138" i="2"/>
  <c r="D137" i="2"/>
  <c r="F137" i="2" s="1"/>
  <c r="D135" i="2"/>
  <c r="F135" i="2" s="1"/>
  <c r="D136" i="2"/>
  <c r="D134" i="2"/>
  <c r="D133" i="2"/>
  <c r="D132" i="2"/>
  <c r="D131" i="2"/>
  <c r="F131" i="2" s="1"/>
  <c r="D129" i="2"/>
  <c r="F129" i="2" s="1"/>
  <c r="D130" i="2"/>
  <c r="D128" i="2"/>
  <c r="D127" i="2"/>
  <c r="D126" i="2"/>
  <c r="D125" i="2"/>
  <c r="D124" i="2"/>
  <c r="F124" i="2" s="1"/>
  <c r="D118" i="2"/>
  <c r="F118" i="2" s="1"/>
  <c r="D123" i="2"/>
  <c r="D121" i="2"/>
  <c r="D119" i="2"/>
  <c r="D117" i="2"/>
  <c r="D116" i="2"/>
  <c r="D115" i="2"/>
  <c r="D114" i="2"/>
  <c r="F114" i="2" s="1"/>
  <c r="D110" i="2"/>
  <c r="F110" i="2" s="1"/>
  <c r="D113" i="2"/>
  <c r="D111" i="2"/>
  <c r="D109" i="2"/>
  <c r="D108" i="2"/>
  <c r="D107" i="2"/>
  <c r="D106" i="2"/>
  <c r="D105" i="2"/>
  <c r="F105" i="2" s="1"/>
  <c r="D103" i="2"/>
  <c r="F103" i="2" s="1"/>
  <c r="D104" i="2"/>
  <c r="D102" i="2"/>
  <c r="D101" i="2"/>
  <c r="D100" i="2"/>
  <c r="D98" i="2"/>
  <c r="F98" i="2" s="1"/>
  <c r="D96" i="2"/>
  <c r="F96" i="2" s="1"/>
  <c r="D99" i="2"/>
  <c r="D97" i="2"/>
  <c r="D95" i="2"/>
  <c r="D94" i="2"/>
  <c r="D93" i="2"/>
  <c r="D92" i="2"/>
  <c r="F92" i="2" s="1"/>
  <c r="D91" i="2"/>
  <c r="D89" i="2"/>
  <c r="D88" i="2"/>
  <c r="F88" i="2" s="1"/>
  <c r="D87" i="2"/>
  <c r="D86" i="2"/>
  <c r="D85" i="2"/>
  <c r="D83" i="2"/>
  <c r="D82" i="2"/>
  <c r="F159" i="2" l="1"/>
  <c r="F158" i="2"/>
  <c r="F157" i="2"/>
  <c r="F156" i="2"/>
  <c r="F154" i="2"/>
  <c r="F152" i="2"/>
  <c r="F151" i="2"/>
  <c r="F150" i="2"/>
  <c r="F146" i="2"/>
  <c r="F145" i="2"/>
  <c r="F144" i="2"/>
  <c r="F140" i="2"/>
  <c r="F139" i="2"/>
  <c r="F138" i="2"/>
  <c r="F136" i="2"/>
  <c r="F134" i="2"/>
  <c r="F133" i="2"/>
  <c r="F132" i="2"/>
  <c r="F130" i="2"/>
  <c r="F128" i="2"/>
  <c r="F127" i="2"/>
  <c r="F126" i="2"/>
  <c r="F123" i="2"/>
  <c r="F121" i="2"/>
  <c r="F119" i="2"/>
  <c r="F117" i="2"/>
  <c r="F116" i="2"/>
  <c r="F115" i="2"/>
  <c r="F113" i="2"/>
  <c r="F111" i="2"/>
  <c r="F109" i="2"/>
  <c r="F107" i="2"/>
  <c r="F106" i="2"/>
  <c r="F104" i="2"/>
  <c r="F102" i="2"/>
  <c r="F101" i="2"/>
  <c r="F100" i="2"/>
  <c r="F99" i="2"/>
  <c r="F97" i="2"/>
  <c r="F95" i="2"/>
  <c r="F94" i="2"/>
  <c r="F93" i="2"/>
  <c r="F91" i="2"/>
  <c r="F89" i="2"/>
  <c r="F86" i="2"/>
  <c r="F85" i="2"/>
  <c r="F83" i="2"/>
  <c r="F82" i="2"/>
  <c r="D39" i="2"/>
  <c r="F39" i="2" s="1"/>
  <c r="D31" i="2"/>
  <c r="F31" i="2" s="1"/>
  <c r="D9" i="2"/>
  <c r="F9" i="2" s="1"/>
  <c r="F87" i="2" l="1"/>
  <c r="F125" i="2"/>
  <c r="F142" i="2"/>
  <c r="F108" i="2"/>
  <c r="F148" i="2"/>
  <c r="D45" i="2" l="1"/>
  <c r="F45" i="2" s="1"/>
  <c r="D1" i="4"/>
  <c r="D26" i="2"/>
  <c r="F26" i="2" s="1"/>
  <c r="D24" i="2"/>
  <c r="F24" i="2" s="1"/>
  <c r="D76" i="2" l="1"/>
  <c r="F76" i="2" s="1"/>
  <c r="D74" i="2"/>
  <c r="F74" i="2" s="1"/>
  <c r="D70" i="2"/>
  <c r="F70" i="2" s="1"/>
  <c r="D68" i="2"/>
  <c r="F68" i="2" s="1"/>
  <c r="D64" i="2"/>
  <c r="F64" i="2" s="1"/>
  <c r="D62" i="2"/>
  <c r="F62" i="2" s="1"/>
  <c r="D58" i="2"/>
  <c r="F58" i="2" s="1"/>
  <c r="D56" i="2"/>
  <c r="F56" i="2" s="1"/>
  <c r="D52" i="2"/>
  <c r="F52" i="2" s="1"/>
  <c r="D50" i="2"/>
  <c r="F50" i="2" s="1"/>
  <c r="D35" i="2"/>
  <c r="F35" i="2" s="1"/>
  <c r="D13" i="2"/>
  <c r="F13" i="2" s="1"/>
  <c r="P6" i="3" l="1"/>
  <c r="P5" i="3"/>
  <c r="P4" i="3"/>
  <c r="P3" i="3"/>
  <c r="Q6" i="3"/>
  <c r="Q5" i="3"/>
  <c r="Q4" i="3"/>
  <c r="Q3" i="3"/>
  <c r="D80" i="2"/>
  <c r="D79" i="2"/>
  <c r="D78" i="2"/>
  <c r="D77" i="2"/>
  <c r="D75" i="2"/>
  <c r="D73" i="2"/>
  <c r="D72" i="2"/>
  <c r="D71" i="2"/>
  <c r="D69" i="2"/>
  <c r="D67" i="2"/>
  <c r="D66" i="2"/>
  <c r="D65" i="2"/>
  <c r="D63" i="2"/>
  <c r="D61" i="2"/>
  <c r="D60" i="2"/>
  <c r="D59" i="2"/>
  <c r="D57" i="2"/>
  <c r="D55" i="2"/>
  <c r="D54" i="2"/>
  <c r="D53" i="2"/>
  <c r="D51" i="2"/>
  <c r="D49" i="2"/>
  <c r="D48" i="2"/>
  <c r="D47" i="2"/>
  <c r="D46" i="2"/>
  <c r="D44" i="2"/>
  <c r="D42" i="2"/>
  <c r="D40" i="2"/>
  <c r="D38" i="2"/>
  <c r="D37" i="2"/>
  <c r="D36" i="2"/>
  <c r="D34" i="2"/>
  <c r="D32" i="2"/>
  <c r="D30" i="2"/>
  <c r="D29" i="2"/>
  <c r="D28" i="2"/>
  <c r="D27" i="2"/>
  <c r="D25" i="2"/>
  <c r="D23" i="2"/>
  <c r="D22" i="2"/>
  <c r="D21" i="2"/>
  <c r="D20" i="2"/>
  <c r="D18" i="2"/>
  <c r="D16" i="2"/>
  <c r="D15" i="2"/>
  <c r="D14" i="2"/>
  <c r="D12" i="2"/>
  <c r="D10" i="2"/>
  <c r="D8" i="2"/>
  <c r="D7" i="2"/>
  <c r="D6" i="2"/>
  <c r="D4" i="2"/>
  <c r="D3" i="2"/>
  <c r="F16" i="2" l="1"/>
  <c r="F28" i="2"/>
  <c r="F34" i="2"/>
  <c r="F47" i="2"/>
  <c r="F59" i="2"/>
  <c r="F65" i="2"/>
  <c r="F77" i="2"/>
  <c r="F6" i="2"/>
  <c r="F12" i="2"/>
  <c r="F18" i="2"/>
  <c r="F23" i="2"/>
  <c r="F29" i="2"/>
  <c r="F36" i="2"/>
  <c r="F42" i="2"/>
  <c r="F48" i="2"/>
  <c r="F54" i="2"/>
  <c r="F60" i="2"/>
  <c r="F66" i="2"/>
  <c r="F72" i="2"/>
  <c r="F78" i="2"/>
  <c r="F10" i="2"/>
  <c r="F22" i="2"/>
  <c r="F40" i="2"/>
  <c r="F53" i="2"/>
  <c r="F71" i="2"/>
  <c r="F20" i="2"/>
  <c r="F37" i="2"/>
  <c r="F49" i="2"/>
  <c r="F61" i="2"/>
  <c r="F73" i="2"/>
  <c r="F8" i="2"/>
  <c r="F15" i="2"/>
  <c r="F21" i="2"/>
  <c r="F27" i="2"/>
  <c r="F32" i="2"/>
  <c r="F38" i="2"/>
  <c r="F46" i="2"/>
  <c r="F51" i="2"/>
  <c r="F57" i="2"/>
  <c r="F63" i="2"/>
  <c r="F69" i="2"/>
  <c r="F75" i="2"/>
  <c r="F80" i="2"/>
  <c r="F7" i="2"/>
  <c r="F14" i="2"/>
  <c r="F30" i="2"/>
  <c r="F44" i="2"/>
  <c r="F55" i="2"/>
  <c r="F67" i="2"/>
  <c r="F79" i="2"/>
  <c r="F3" i="2"/>
  <c r="F25" i="2"/>
  <c r="F4" i="2"/>
</calcChain>
</file>

<file path=xl/sharedStrings.xml><?xml version="1.0" encoding="utf-8"?>
<sst xmlns="http://schemas.openxmlformats.org/spreadsheetml/2006/main" count="711" uniqueCount="130">
  <si>
    <t>Point</t>
  </si>
  <si>
    <t>Band 1</t>
  </si>
  <si>
    <t>Band 2</t>
  </si>
  <si>
    <t>Band 3</t>
  </si>
  <si>
    <t>Band 4</t>
  </si>
  <si>
    <t>Band 5</t>
  </si>
  <si>
    <t>Band 6</t>
  </si>
  <si>
    <t>Band 7</t>
  </si>
  <si>
    <t>Band 8</t>
  </si>
  <si>
    <t>Band 9</t>
  </si>
  <si>
    <t>Range A</t>
  </si>
  <si>
    <t xml:space="preserve">Range </t>
  </si>
  <si>
    <t>B</t>
  </si>
  <si>
    <t>Range C</t>
  </si>
  <si>
    <t>Range D</t>
  </si>
  <si>
    <t> *</t>
  </si>
  <si>
    <t>*</t>
  </si>
  <si>
    <t xml:space="preserve">Pay Scale </t>
  </si>
  <si>
    <t>Existing Value</t>
  </si>
  <si>
    <t>New Value</t>
  </si>
  <si>
    <t>Effective Date</t>
  </si>
  <si>
    <t>Change Indicator</t>
  </si>
  <si>
    <t>Old Effective Date</t>
  </si>
  <si>
    <t xml:space="preserve"> </t>
  </si>
  <si>
    <t>Element Name</t>
  </si>
  <si>
    <t>Primary Pay Scale</t>
  </si>
  <si>
    <t>Grade</t>
  </si>
  <si>
    <t>Grade Step</t>
  </si>
  <si>
    <t>Allow Type/Meaning</t>
  </si>
  <si>
    <t>f</t>
  </si>
  <si>
    <t>g</t>
  </si>
  <si>
    <t>Existing Amount
 1</t>
  </si>
  <si>
    <t>Existing Amount 2</t>
  </si>
  <si>
    <t>Existing Amount 3</t>
  </si>
  <si>
    <t>New Amount 1</t>
  </si>
  <si>
    <t>New Amount 2</t>
  </si>
  <si>
    <t>New Amount 3</t>
  </si>
  <si>
    <t>Change</t>
  </si>
  <si>
    <t>Level</t>
  </si>
  <si>
    <t>X</t>
  </si>
  <si>
    <t>Payscale Name</t>
  </si>
  <si>
    <t xml:space="preserve">NB: ESR provides two set of grades for each AfC Pay Band due to historical reasons. </t>
  </si>
  <si>
    <t>Step Point</t>
  </si>
  <si>
    <t>Salary</t>
  </si>
  <si>
    <t xml:space="preserve">Salary </t>
  </si>
  <si>
    <t>Grade step</t>
  </si>
  <si>
    <t>Previous Year Rates</t>
  </si>
  <si>
    <t>AFC Spine Point</t>
  </si>
  <si>
    <t>Wales Sleep In allowance</t>
  </si>
  <si>
    <t>Wales Supervisor of Midwives</t>
  </si>
  <si>
    <t>Wales On Call  - Weekday/Weekend</t>
  </si>
  <si>
    <t>Wales On Call - Public Holiday</t>
  </si>
  <si>
    <t xml:space="preserve">Annex A: Pay Bands and Pay Points for the new NHS Wales Pay Structure </t>
  </si>
  <si>
    <t>Current</t>
  </si>
  <si>
    <t>CYM Pay Scale Letter XN</t>
  </si>
  <si>
    <t>CYM Pay Scale Letter XR</t>
  </si>
  <si>
    <t>WALES ONLY</t>
  </si>
  <si>
    <t>On Call NHS</t>
  </si>
  <si>
    <t>On Call NP NHS</t>
  </si>
  <si>
    <t>On Call NR NHS</t>
  </si>
  <si>
    <t>On Call NR NP NHS</t>
  </si>
  <si>
    <t>CYM</t>
  </si>
  <si>
    <t>Wales Sleep In</t>
  </si>
  <si>
    <t>Old effective date</t>
  </si>
  <si>
    <t>New Effective Date</t>
  </si>
  <si>
    <t>AfC - Non Review Body Pay Grades with effect from</t>
  </si>
  <si>
    <t>CYM(XR01) Review Body Band 1</t>
  </si>
  <si>
    <t>CYM(XN01)Non Review Body Band 1</t>
  </si>
  <si>
    <t>CYM(XR02) Review Body Band 2</t>
  </si>
  <si>
    <t>CYM(XN02) Non Review Body Band 2</t>
  </si>
  <si>
    <t>CYM(XR03) Review Body Band 3</t>
  </si>
  <si>
    <t>CYM(XN03) Non Review Body Band 3</t>
  </si>
  <si>
    <t>CYM(XR04) Review Body Band 4</t>
  </si>
  <si>
    <t>CYM(XN04)Non Review Body Band 4</t>
  </si>
  <si>
    <t>CYM(XR05) Review Body Band 5</t>
  </si>
  <si>
    <t>CYM(XN05) Non Review Body Band 5</t>
  </si>
  <si>
    <t>CYM(XR06) Review Body Band 6</t>
  </si>
  <si>
    <t>CYM(XN06)Non Review Body Band 6</t>
  </si>
  <si>
    <t>CYM(XR07) Review Body Band 7</t>
  </si>
  <si>
    <t>CYM(XN07) Non Review Body Band 7</t>
  </si>
  <si>
    <t>CYM(XR08) Review Body Band 8  Range A</t>
  </si>
  <si>
    <t>CYM(XN08) Non Review Body Band 8  Range A</t>
  </si>
  <si>
    <t>CYM(XR09) Review Body Band 8 Range B</t>
  </si>
  <si>
    <t>CYM(XN09) Non Review Body Band 8 Range B</t>
  </si>
  <si>
    <t>CYM(XR10) Review Body Band 8  Range C</t>
  </si>
  <si>
    <t>CYM(XN10) Non Review Body Band 8  Range C</t>
  </si>
  <si>
    <t>CYM(XR11) Review Body Band 8 Range D</t>
  </si>
  <si>
    <t>CYM(XN11) Non Review Body Band 8 Range D</t>
  </si>
  <si>
    <t>CYM(XR12) Review Body Band 9</t>
  </si>
  <si>
    <t>CYM(XN12) Non Review Body Band 9</t>
  </si>
  <si>
    <t>Wales On Call Std</t>
  </si>
  <si>
    <t>Wales On Call BH</t>
  </si>
  <si>
    <t>New Grade</t>
  </si>
  <si>
    <t>Step 2019</t>
  </si>
  <si>
    <t>Years of Experience</t>
  </si>
  <si>
    <t>&lt; 1 Year</t>
  </si>
  <si>
    <t>1+ Years</t>
  </si>
  <si>
    <t>1 - 2 Years</t>
  </si>
  <si>
    <t>2 - 3 Years</t>
  </si>
  <si>
    <t>3 - 4 Years</t>
  </si>
  <si>
    <t>4 - 5 Years</t>
  </si>
  <si>
    <t>5 - 6 Years</t>
  </si>
  <si>
    <t>6+ Years</t>
  </si>
  <si>
    <t>6 - 7 Years</t>
  </si>
  <si>
    <t>7+ Years</t>
  </si>
  <si>
    <t>7 - 8 Years</t>
  </si>
  <si>
    <t>8+ Years</t>
  </si>
  <si>
    <t>5+ Years</t>
  </si>
  <si>
    <t>Step 2020</t>
  </si>
  <si>
    <t>Table 10 (b) - One off consolidated cash payments for specific points on Bands 8a - 9</t>
  </si>
  <si>
    <t>Consolidated Recurring Payment - to be paid in Monthly (or appropriate pay frequency) instalments</t>
  </si>
  <si>
    <t>Consolidated Payment NHS</t>
  </si>
  <si>
    <t>XN08</t>
  </si>
  <si>
    <t>XN09</t>
  </si>
  <si>
    <t>XN10</t>
  </si>
  <si>
    <t>XN11</t>
  </si>
  <si>
    <t>XN12</t>
  </si>
  <si>
    <t>XR08</t>
  </si>
  <si>
    <t>XR09</t>
  </si>
  <si>
    <t>XR10</t>
  </si>
  <si>
    <t>XR11</t>
  </si>
  <si>
    <t>XR12</t>
  </si>
  <si>
    <t xml:space="preserve">New Annual Amount </t>
  </si>
  <si>
    <t xml:space="preserve">Existing Annual Amount </t>
  </si>
  <si>
    <t>Band 8A</t>
  </si>
  <si>
    <t>Band 8B</t>
  </si>
  <si>
    <t>Band 8C</t>
  </si>
  <si>
    <t>Band 8D</t>
  </si>
  <si>
    <t>Revised March 23</t>
  </si>
  <si>
    <t>Revised March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</si>
</sst>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28" x14ac:knownFonts="1">
    <font>
      <sz val="11"/>
      <color theme="1"/>
      <name val="Calibri"/>
      <family val="2"/>
      <scheme val="minor"/>
    </font>
    <font>
      <sz val="14"/>
      <color rgb="FF758F7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b/>
      <i/>
      <sz val="10"/>
      <name val="Arial"/>
      <family val="2"/>
    </font>
    <font>
      <b/>
      <sz val="6"/>
      <name val="Arial"/>
      <family val="2"/>
    </font>
    <font>
      <sz val="11"/>
      <color theme="3"/>
      <name val="Calibri"/>
      <family val="2"/>
      <scheme val="minor"/>
    </font>
    <font>
      <sz val="8"/>
      <color theme="3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7"/>
      <name val="Arial"/>
      <family val="2"/>
    </font>
    <font>
      <sz val="7"/>
      <name val="Arial"/>
      <family val="2"/>
    </font>
    <font>
      <b/>
      <u/>
      <sz val="11"/>
      <color theme="1"/>
      <name val="Arial Black"/>
      <family val="2"/>
    </font>
    <font>
      <u/>
      <sz val="11"/>
      <color theme="1"/>
      <name val="Calibri"/>
      <family val="2"/>
      <scheme val="minor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4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3"/>
      <name val="Arial"/>
      <family val="2"/>
    </font>
    <font>
      <i/>
      <sz val="14"/>
      <color theme="1"/>
      <name val="Calibri"/>
      <family val="2"/>
      <scheme val="minor"/>
    </font>
    <font>
      <b/>
      <i/>
      <sz val="14"/>
      <color theme="4"/>
      <name val="Calibri"/>
      <family val="2"/>
      <scheme val="minor"/>
    </font>
    <font>
      <b/>
      <i/>
      <sz val="11"/>
      <color theme="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17" fillId="0" borderId="0"/>
  </cellStyleXfs>
  <cellXfs count="127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3" fontId="0" fillId="0" borderId="0" xfId="0" applyNumberFormat="1"/>
    <xf numFmtId="0" fontId="2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1" fontId="4" fillId="0" borderId="0" xfId="0" applyNumberFormat="1" applyFont="1" applyAlignment="1">
      <alignment wrapText="1"/>
    </xf>
    <xf numFmtId="0" fontId="4" fillId="0" borderId="0" xfId="0" applyFont="1" applyAlignment="1">
      <alignment horizontal="center" wrapText="1"/>
    </xf>
    <xf numFmtId="15" fontId="4" fillId="0" borderId="0" xfId="0" applyNumberFormat="1" applyFont="1" applyAlignment="1">
      <alignment wrapText="1"/>
    </xf>
    <xf numFmtId="0" fontId="5" fillId="0" borderId="0" xfId="0" applyFont="1"/>
    <xf numFmtId="15" fontId="6" fillId="0" borderId="0" xfId="0" applyNumberFormat="1" applyFont="1"/>
    <xf numFmtId="0" fontId="4" fillId="0" borderId="9" xfId="0" applyFont="1" applyBorder="1"/>
    <xf numFmtId="0" fontId="4" fillId="0" borderId="10" xfId="0" applyFont="1" applyBorder="1" applyAlignment="1">
      <alignment wrapText="1"/>
    </xf>
    <xf numFmtId="0" fontId="4" fillId="0" borderId="10" xfId="0" applyFont="1" applyBorder="1"/>
    <xf numFmtId="0" fontId="4" fillId="0" borderId="10" xfId="0" applyFont="1" applyBorder="1" applyAlignment="1">
      <alignment vertical="top" wrapText="1"/>
    </xf>
    <xf numFmtId="0" fontId="4" fillId="0" borderId="7" xfId="0" applyFont="1" applyBorder="1"/>
    <xf numFmtId="0" fontId="4" fillId="0" borderId="1" xfId="0" applyFont="1" applyBorder="1"/>
    <xf numFmtId="0" fontId="7" fillId="0" borderId="11" xfId="0" applyFont="1" applyBorder="1"/>
    <xf numFmtId="0" fontId="8" fillId="0" borderId="1" xfId="0" applyFont="1" applyBorder="1"/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8" xfId="0" applyFont="1" applyBorder="1"/>
    <xf numFmtId="0" fontId="12" fillId="0" borderId="4" xfId="0" applyFont="1" applyBorder="1"/>
    <xf numFmtId="0" fontId="13" fillId="0" borderId="0" xfId="0" applyFont="1"/>
    <xf numFmtId="0" fontId="12" fillId="0" borderId="0" xfId="0" applyFont="1"/>
    <xf numFmtId="0" fontId="8" fillId="0" borderId="4" xfId="0" applyFont="1" applyBorder="1"/>
    <xf numFmtId="0" fontId="8" fillId="0" borderId="8" xfId="0" applyFont="1" applyBorder="1"/>
    <xf numFmtId="0" fontId="8" fillId="0" borderId="0" xfId="0" applyFont="1"/>
    <xf numFmtId="0" fontId="8" fillId="0" borderId="0" xfId="0" applyFont="1" applyAlignment="1">
      <alignment horizontal="center"/>
    </xf>
    <xf numFmtId="0" fontId="10" fillId="0" borderId="1" xfId="0" applyFont="1" applyBorder="1"/>
    <xf numFmtId="0" fontId="0" fillId="0" borderId="1" xfId="0" applyBorder="1"/>
    <xf numFmtId="9" fontId="0" fillId="0" borderId="0" xfId="0" applyNumberFormat="1"/>
    <xf numFmtId="0" fontId="14" fillId="0" borderId="0" xfId="0" applyFont="1"/>
    <xf numFmtId="9" fontId="15" fillId="0" borderId="0" xfId="0" applyNumberFormat="1" applyFont="1"/>
    <xf numFmtId="0" fontId="15" fillId="0" borderId="0" xfId="0" applyFont="1"/>
    <xf numFmtId="3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3" fontId="6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3" fontId="6" fillId="2" borderId="5" xfId="0" applyNumberFormat="1" applyFont="1" applyFill="1" applyBorder="1" applyAlignment="1">
      <alignment vertical="center" wrapText="1"/>
    </xf>
    <xf numFmtId="3" fontId="6" fillId="3" borderId="5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/>
    <xf numFmtId="0" fontId="16" fillId="0" borderId="0" xfId="0" applyFont="1" applyAlignment="1">
      <alignment horizontal="center"/>
    </xf>
    <xf numFmtId="164" fontId="17" fillId="0" borderId="12" xfId="1" applyNumberFormat="1" applyBorder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0" fillId="0" borderId="0" xfId="0" applyFont="1" applyAlignment="1">
      <alignment horizontal="center"/>
    </xf>
    <xf numFmtId="0" fontId="0" fillId="3" borderId="0" xfId="0" applyFill="1" applyAlignment="1">
      <alignment horizontal="left"/>
    </xf>
    <xf numFmtId="0" fontId="0" fillId="0" borderId="13" xfId="0" applyBorder="1"/>
    <xf numFmtId="0" fontId="21" fillId="0" borderId="0" xfId="0" applyFont="1"/>
    <xf numFmtId="0" fontId="0" fillId="4" borderId="0" xfId="0" applyFill="1"/>
    <xf numFmtId="0" fontId="22" fillId="0" borderId="0" xfId="0" applyFont="1"/>
    <xf numFmtId="0" fontId="6" fillId="0" borderId="13" xfId="0" applyFont="1" applyBorder="1"/>
    <xf numFmtId="0" fontId="6" fillId="0" borderId="13" xfId="0" applyFont="1" applyBorder="1" applyAlignment="1">
      <alignment horizontal="center"/>
    </xf>
    <xf numFmtId="3" fontId="6" fillId="0" borderId="13" xfId="0" applyNumberFormat="1" applyFont="1" applyBorder="1"/>
    <xf numFmtId="0" fontId="0" fillId="0" borderId="12" xfId="0" applyBorder="1"/>
    <xf numFmtId="15" fontId="0" fillId="0" borderId="12" xfId="0" applyNumberFormat="1" applyBorder="1"/>
    <xf numFmtId="0" fontId="20" fillId="0" borderId="12" xfId="0" applyFont="1" applyBorder="1"/>
    <xf numFmtId="0" fontId="0" fillId="3" borderId="12" xfId="0" applyFill="1" applyBorder="1"/>
    <xf numFmtId="0" fontId="4" fillId="0" borderId="14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0" borderId="15" xfId="0" applyFont="1" applyBorder="1"/>
    <xf numFmtId="15" fontId="4" fillId="0" borderId="15" xfId="0" applyNumberFormat="1" applyFont="1" applyBorder="1" applyAlignment="1">
      <alignment horizontal="center" wrapText="1"/>
    </xf>
    <xf numFmtId="15" fontId="0" fillId="3" borderId="12" xfId="0" applyNumberFormat="1" applyFill="1" applyBorder="1"/>
    <xf numFmtId="14" fontId="23" fillId="0" borderId="0" xfId="0" applyNumberFormat="1" applyFont="1"/>
    <xf numFmtId="0" fontId="0" fillId="3" borderId="0" xfId="0" applyFill="1"/>
    <xf numFmtId="0" fontId="20" fillId="0" borderId="0" xfId="0" applyFont="1"/>
    <xf numFmtId="15" fontId="0" fillId="0" borderId="0" xfId="0" applyNumberFormat="1"/>
    <xf numFmtId="3" fontId="6" fillId="5" borderId="5" xfId="0" applyNumberFormat="1" applyFont="1" applyFill="1" applyBorder="1" applyAlignment="1">
      <alignment horizontal="center" vertical="center" wrapText="1"/>
    </xf>
    <xf numFmtId="0" fontId="0" fillId="5" borderId="0" xfId="0" applyFill="1"/>
    <xf numFmtId="0" fontId="4" fillId="0" borderId="0" xfId="0" applyFont="1" applyAlignment="1">
      <alignment vertical="center"/>
    </xf>
    <xf numFmtId="0" fontId="24" fillId="0" borderId="1" xfId="0" applyFont="1" applyBorder="1" applyAlignment="1">
      <alignment vertical="center" wrapText="1"/>
    </xf>
    <xf numFmtId="0" fontId="23" fillId="0" borderId="0" xfId="0" applyFont="1"/>
    <xf numFmtId="0" fontId="17" fillId="0" borderId="0" xfId="1"/>
    <xf numFmtId="164" fontId="0" fillId="0" borderId="0" xfId="1" applyNumberFormat="1" applyFont="1"/>
    <xf numFmtId="164" fontId="17" fillId="0" borderId="0" xfId="1" applyNumberFormat="1"/>
    <xf numFmtId="0" fontId="0" fillId="0" borderId="0" xfId="0" applyAlignment="1">
      <alignment horizontal="right"/>
    </xf>
    <xf numFmtId="3" fontId="6" fillId="6" borderId="5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2" fontId="0" fillId="3" borderId="0" xfId="0" applyNumberFormat="1" applyFill="1"/>
    <xf numFmtId="2" fontId="0" fillId="3" borderId="12" xfId="0" applyNumberFormat="1" applyFill="1" applyBorder="1"/>
    <xf numFmtId="0" fontId="0" fillId="0" borderId="0" xfId="0" quotePrefix="1"/>
    <xf numFmtId="2" fontId="0" fillId="0" borderId="0" xfId="0" applyNumberFormat="1"/>
    <xf numFmtId="2" fontId="0" fillId="0" borderId="12" xfId="0" applyNumberFormat="1" applyBorder="1"/>
    <xf numFmtId="0" fontId="4" fillId="0" borderId="12" xfId="0" applyFont="1" applyBorder="1"/>
    <xf numFmtId="0" fontId="0" fillId="0" borderId="12" xfId="1" applyFont="1" applyBorder="1"/>
    <xf numFmtId="164" fontId="0" fillId="0" borderId="12" xfId="1" applyNumberFormat="1" applyFont="1" applyBorder="1"/>
    <xf numFmtId="3" fontId="6" fillId="3" borderId="0" xfId="0" applyNumberFormat="1" applyFont="1" applyFill="1"/>
    <xf numFmtId="15" fontId="6" fillId="3" borderId="0" xfId="0" applyNumberFormat="1" applyFont="1" applyFill="1"/>
    <xf numFmtId="3" fontId="6" fillId="3" borderId="13" xfId="0" applyNumberFormat="1" applyFont="1" applyFill="1" applyBorder="1"/>
    <xf numFmtId="15" fontId="6" fillId="3" borderId="13" xfId="0" applyNumberFormat="1" applyFont="1" applyFill="1" applyBorder="1"/>
    <xf numFmtId="0" fontId="0" fillId="3" borderId="12" xfId="0" applyFill="1" applyBorder="1" applyAlignment="1">
      <alignment horizontal="right"/>
    </xf>
    <xf numFmtId="0" fontId="0" fillId="0" borderId="12" xfId="0" applyBorder="1" applyAlignment="1">
      <alignment horizontal="right"/>
    </xf>
    <xf numFmtId="3" fontId="0" fillId="3" borderId="12" xfId="0" applyNumberFormat="1" applyFill="1" applyBorder="1"/>
    <xf numFmtId="0" fontId="25" fillId="0" borderId="0" xfId="0" applyFont="1" applyAlignment="1">
      <alignment horizontal="left"/>
    </xf>
    <xf numFmtId="0" fontId="2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1" fillId="0" borderId="1" xfId="0" applyFont="1" applyBorder="1"/>
    <xf numFmtId="3" fontId="0" fillId="0" borderId="1" xfId="0" applyNumberFormat="1" applyBorder="1"/>
    <xf numFmtId="3" fontId="11" fillId="0" borderId="1" xfId="0" applyNumberFormat="1" applyFont="1" applyBorder="1"/>
    <xf numFmtId="3" fontId="18" fillId="0" borderId="1" xfId="0" applyNumberFormat="1" applyFont="1" applyBorder="1"/>
    <xf numFmtId="3" fontId="19" fillId="0" borderId="1" xfId="0" applyNumberFormat="1" applyFont="1" applyBorder="1"/>
    <xf numFmtId="3" fontId="0" fillId="0" borderId="13" xfId="0" applyNumberFormat="1" applyBorder="1"/>
    <xf numFmtId="0" fontId="8" fillId="0" borderId="4" xfId="0" applyFont="1" applyBorder="1" applyAlignment="1">
      <alignment horizontal="center"/>
    </xf>
    <xf numFmtId="0" fontId="24" fillId="0" borderId="16" xfId="0" applyFont="1" applyBorder="1" applyAlignment="1">
      <alignment horizontal="center" vertical="center" wrapText="1"/>
    </xf>
    <xf numFmtId="0" fontId="26" fillId="0" borderId="0" xfId="0" applyFont="1"/>
    <xf numFmtId="0" fontId="27" fillId="0" borderId="0" xfId="0" applyFont="1"/>
    <xf numFmtId="2" fontId="0" fillId="4" borderId="0" xfId="0" applyNumberFormat="1" applyFill="1"/>
    <xf numFmtId="0" fontId="2" fillId="0" borderId="8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141"/>
  <sheetViews>
    <sheetView workbookViewId="0">
      <pane ySplit="6" topLeftCell="A7" activePane="bottomLeft" state="frozen"/>
      <selection activeCell="C1" sqref="C1"/>
      <selection pane="bottomLeft" activeCell="S5" sqref="S5"/>
    </sheetView>
  </sheetViews>
  <sheetFormatPr defaultRowHeight="14.5" x14ac:dyDescent="0.35"/>
  <cols>
    <col min="2" max="2" width="11.26953125" bestFit="1" customWidth="1"/>
    <col min="4" max="4" width="9.54296875" bestFit="1" customWidth="1"/>
    <col min="12" max="12" width="11.453125" bestFit="1" customWidth="1"/>
    <col min="13" max="13" width="9.54296875" bestFit="1" customWidth="1"/>
    <col min="14" max="14" width="11.54296875" customWidth="1"/>
    <col min="15" max="15" width="10.54296875" style="58" bestFit="1" customWidth="1"/>
    <col min="16" max="17" width="10.81640625" bestFit="1" customWidth="1"/>
  </cols>
  <sheetData>
    <row r="2" spans="1:17" ht="18.5" x14ac:dyDescent="0.45">
      <c r="A2" s="1" t="s">
        <v>52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7">
        <v>44652</v>
      </c>
      <c r="M2" s="119" t="s">
        <v>128</v>
      </c>
      <c r="N2" s="108"/>
      <c r="O2" s="95"/>
    </row>
    <row r="3" spans="1:17" ht="18" thickBot="1" x14ac:dyDescent="0.4">
      <c r="A3" s="1"/>
    </row>
    <row r="4" spans="1:17" ht="15" thickBot="1" x14ac:dyDescent="0.4">
      <c r="A4" s="2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124" t="s">
        <v>8</v>
      </c>
      <c r="J4" s="125"/>
      <c r="K4" s="125"/>
      <c r="L4" s="126"/>
      <c r="M4" s="3" t="s">
        <v>9</v>
      </c>
      <c r="N4" s="26" t="s">
        <v>53</v>
      </c>
      <c r="O4" s="58" t="s">
        <v>45</v>
      </c>
      <c r="P4" t="s">
        <v>92</v>
      </c>
      <c r="Q4" t="s">
        <v>92</v>
      </c>
    </row>
    <row r="5" spans="1:17" x14ac:dyDescent="0.35">
      <c r="A5" s="122"/>
      <c r="B5" s="122"/>
      <c r="C5" s="122"/>
      <c r="D5" s="122"/>
      <c r="E5" s="122"/>
      <c r="F5" s="122"/>
      <c r="G5" s="122"/>
      <c r="H5" s="122"/>
      <c r="I5" s="122" t="s">
        <v>10</v>
      </c>
      <c r="J5" s="4" t="s">
        <v>11</v>
      </c>
      <c r="K5" s="122" t="s">
        <v>13</v>
      </c>
      <c r="L5" s="122" t="s">
        <v>14</v>
      </c>
      <c r="M5" s="122"/>
      <c r="N5" s="26" t="s">
        <v>45</v>
      </c>
      <c r="O5" s="58">
        <v>2018</v>
      </c>
      <c r="P5" t="s">
        <v>93</v>
      </c>
      <c r="Q5" t="s">
        <v>108</v>
      </c>
    </row>
    <row r="6" spans="1:17" ht="15" thickBot="1" x14ac:dyDescent="0.4">
      <c r="A6" s="123"/>
      <c r="B6" s="123"/>
      <c r="C6" s="123"/>
      <c r="D6" s="123"/>
      <c r="E6" s="123"/>
      <c r="F6" s="123"/>
      <c r="G6" s="123"/>
      <c r="H6" s="123"/>
      <c r="I6" s="123"/>
      <c r="J6" s="5" t="s">
        <v>12</v>
      </c>
      <c r="K6" s="123"/>
      <c r="L6" s="123"/>
      <c r="M6" s="123"/>
    </row>
    <row r="7" spans="1:17" ht="16" thickBot="1" x14ac:dyDescent="0.4">
      <c r="A7" s="6">
        <v>1</v>
      </c>
      <c r="B7" s="42">
        <v>21069</v>
      </c>
      <c r="C7" s="42">
        <v>21069</v>
      </c>
      <c r="D7" s="5"/>
      <c r="E7" s="5"/>
      <c r="F7" s="5"/>
      <c r="G7" s="5"/>
      <c r="H7" s="5"/>
      <c r="I7" s="5"/>
      <c r="J7" s="5"/>
      <c r="K7" s="5"/>
      <c r="L7" s="5"/>
      <c r="M7" s="5"/>
      <c r="N7" s="27">
        <v>50</v>
      </c>
    </row>
    <row r="8" spans="1:17" ht="15" customHeight="1" thickBot="1" x14ac:dyDescent="0.4">
      <c r="A8" s="6">
        <v>2</v>
      </c>
      <c r="B8" s="42">
        <v>21069</v>
      </c>
      <c r="C8" s="42">
        <v>21069</v>
      </c>
      <c r="D8" s="43"/>
      <c r="E8" s="43"/>
      <c r="F8" s="43"/>
      <c r="G8" s="43"/>
      <c r="H8" s="43"/>
      <c r="I8" s="43"/>
      <c r="J8" s="43"/>
      <c r="K8" s="43"/>
      <c r="L8" s="43"/>
      <c r="M8" s="43"/>
      <c r="N8" s="27">
        <v>60</v>
      </c>
      <c r="Q8" s="59"/>
    </row>
    <row r="9" spans="1:17" ht="15" customHeight="1" thickBot="1" x14ac:dyDescent="0.4">
      <c r="A9" s="6">
        <v>3</v>
      </c>
      <c r="B9" s="42">
        <v>21069</v>
      </c>
      <c r="C9" s="91">
        <v>21638</v>
      </c>
      <c r="D9" s="43"/>
      <c r="E9" s="43"/>
      <c r="F9" s="43"/>
      <c r="G9" s="43"/>
      <c r="H9" s="43"/>
      <c r="I9" s="43"/>
      <c r="J9" s="43"/>
      <c r="K9" s="43"/>
      <c r="L9" s="43"/>
      <c r="M9" s="43"/>
      <c r="N9" s="27">
        <v>70</v>
      </c>
      <c r="Q9" s="92">
        <v>72</v>
      </c>
    </row>
    <row r="10" spans="1:17" ht="15" customHeight="1" thickBot="1" x14ac:dyDescent="0.4">
      <c r="A10" s="6">
        <v>4</v>
      </c>
      <c r="B10" s="44"/>
      <c r="C10" s="42">
        <v>21638</v>
      </c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27">
        <v>80</v>
      </c>
      <c r="Q10" s="59"/>
    </row>
    <row r="11" spans="1:17" ht="15" customHeight="1" thickBot="1" x14ac:dyDescent="0.4">
      <c r="A11" s="6">
        <v>5</v>
      </c>
      <c r="B11" s="43"/>
      <c r="C11" s="42">
        <v>21638</v>
      </c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27">
        <v>100</v>
      </c>
      <c r="Q11" s="59"/>
    </row>
    <row r="12" spans="1:17" ht="15" customHeight="1" thickBot="1" x14ac:dyDescent="0.4">
      <c r="A12" s="6">
        <v>6</v>
      </c>
      <c r="B12" s="43"/>
      <c r="C12" s="42">
        <v>21638</v>
      </c>
      <c r="D12" s="51">
        <v>22056</v>
      </c>
      <c r="E12" s="43"/>
      <c r="F12" s="43"/>
      <c r="G12" s="43"/>
      <c r="H12" s="43"/>
      <c r="I12" s="43"/>
      <c r="J12" s="43"/>
      <c r="K12" s="43"/>
      <c r="L12" s="43"/>
      <c r="M12" s="43"/>
      <c r="N12" s="27">
        <v>110</v>
      </c>
      <c r="O12" s="61">
        <v>112</v>
      </c>
      <c r="Q12" s="59"/>
    </row>
    <row r="13" spans="1:17" ht="15" customHeight="1" thickBot="1" x14ac:dyDescent="0.4">
      <c r="A13" s="6">
        <v>7</v>
      </c>
      <c r="B13" s="43"/>
      <c r="C13" s="42">
        <v>21638</v>
      </c>
      <c r="D13" s="82">
        <v>22056</v>
      </c>
      <c r="E13" s="43"/>
      <c r="F13" s="43"/>
      <c r="G13" s="43"/>
      <c r="H13" s="43"/>
      <c r="I13" s="43"/>
      <c r="J13" s="43"/>
      <c r="K13" s="43"/>
      <c r="L13" s="43"/>
      <c r="M13" s="43"/>
      <c r="N13" s="27">
        <v>130</v>
      </c>
      <c r="P13" s="83">
        <v>132</v>
      </c>
      <c r="Q13" s="59"/>
    </row>
    <row r="14" spans="1:17" ht="15" customHeight="1" thickBot="1" x14ac:dyDescent="0.4">
      <c r="A14" s="6">
        <v>8</v>
      </c>
      <c r="B14" s="43"/>
      <c r="C14" s="42">
        <v>21638</v>
      </c>
      <c r="D14" s="51">
        <v>23525</v>
      </c>
      <c r="E14" s="43"/>
      <c r="F14" s="43"/>
      <c r="G14" s="43"/>
      <c r="H14" s="43"/>
      <c r="I14" s="43"/>
      <c r="J14" s="43"/>
      <c r="K14" s="43"/>
      <c r="L14" s="43"/>
      <c r="M14" s="43"/>
      <c r="N14" s="27">
        <v>140</v>
      </c>
      <c r="O14" s="61">
        <v>142</v>
      </c>
      <c r="Q14" s="59"/>
    </row>
    <row r="15" spans="1:17" ht="15" customHeight="1" thickBot="1" x14ac:dyDescent="0.4">
      <c r="A15" s="6">
        <v>9</v>
      </c>
      <c r="B15" s="43"/>
      <c r="C15" s="43"/>
      <c r="D15" s="42">
        <v>23525</v>
      </c>
      <c r="E15" s="43"/>
      <c r="F15" s="43"/>
      <c r="G15" s="43"/>
      <c r="H15" s="43"/>
      <c r="I15" s="43"/>
      <c r="J15" s="43"/>
      <c r="K15" s="43"/>
      <c r="L15" s="43"/>
      <c r="M15" s="43"/>
      <c r="N15" s="27">
        <v>150</v>
      </c>
      <c r="Q15" s="59"/>
    </row>
    <row r="16" spans="1:17" ht="15" customHeight="1" thickBot="1" x14ac:dyDescent="0.4">
      <c r="A16" s="6">
        <v>10</v>
      </c>
      <c r="B16" s="43"/>
      <c r="C16" s="43"/>
      <c r="D16" s="42">
        <v>23525</v>
      </c>
      <c r="E16" s="43"/>
      <c r="F16" s="43"/>
      <c r="G16" s="43"/>
      <c r="H16" s="43"/>
      <c r="I16" s="43"/>
      <c r="J16" s="43"/>
      <c r="K16" s="43"/>
      <c r="L16" s="43"/>
      <c r="M16" s="43"/>
      <c r="N16" s="27">
        <v>170</v>
      </c>
      <c r="Q16" s="59"/>
    </row>
    <row r="17" spans="1:17" ht="15" customHeight="1" thickBot="1" x14ac:dyDescent="0.4">
      <c r="A17" s="6">
        <v>11</v>
      </c>
      <c r="B17" s="43"/>
      <c r="C17" s="43"/>
      <c r="D17" s="42">
        <v>23525</v>
      </c>
      <c r="E17" s="51">
        <v>24308</v>
      </c>
      <c r="F17" s="43"/>
      <c r="G17" s="43"/>
      <c r="H17" s="43"/>
      <c r="I17" s="43"/>
      <c r="J17" s="43"/>
      <c r="K17" s="43"/>
      <c r="L17" s="43"/>
      <c r="M17" s="43"/>
      <c r="N17" s="27">
        <v>180</v>
      </c>
      <c r="O17" s="61">
        <v>182</v>
      </c>
      <c r="Q17" s="59"/>
    </row>
    <row r="18" spans="1:17" ht="15" customHeight="1" thickBot="1" x14ac:dyDescent="0.4">
      <c r="A18" s="6">
        <v>12</v>
      </c>
      <c r="B18" s="43"/>
      <c r="C18" s="43"/>
      <c r="D18" s="42">
        <v>23525</v>
      </c>
      <c r="E18" s="51">
        <v>24308</v>
      </c>
      <c r="F18" s="43"/>
      <c r="G18" s="43"/>
      <c r="H18" s="43"/>
      <c r="I18" s="43"/>
      <c r="J18" s="43"/>
      <c r="K18" s="43"/>
      <c r="L18" s="43"/>
      <c r="M18" s="43"/>
      <c r="N18" s="27">
        <v>190</v>
      </c>
      <c r="O18" s="61">
        <v>192</v>
      </c>
      <c r="Q18" s="59"/>
    </row>
    <row r="19" spans="1:17" ht="15" customHeight="1" thickBot="1" x14ac:dyDescent="0.4">
      <c r="A19" s="6">
        <v>13</v>
      </c>
      <c r="B19" s="43"/>
      <c r="C19" s="43"/>
      <c r="D19" s="43"/>
      <c r="E19" s="42">
        <v>24308</v>
      </c>
      <c r="F19" s="43"/>
      <c r="G19" s="43"/>
      <c r="H19" s="43"/>
      <c r="I19" s="43"/>
      <c r="J19" s="43"/>
      <c r="K19" s="43"/>
      <c r="L19" s="43"/>
      <c r="M19" s="43"/>
      <c r="N19" s="27">
        <v>200</v>
      </c>
      <c r="Q19" s="60"/>
    </row>
    <row r="20" spans="1:17" ht="15" customHeight="1" thickBot="1" x14ac:dyDescent="0.4">
      <c r="A20" s="6">
        <v>14</v>
      </c>
      <c r="B20" s="43"/>
      <c r="C20" s="43"/>
      <c r="D20" s="43"/>
      <c r="E20" s="42">
        <v>26676</v>
      </c>
      <c r="F20" s="43"/>
      <c r="G20" s="43"/>
      <c r="H20" s="43"/>
      <c r="I20" s="43"/>
      <c r="J20" s="43"/>
      <c r="K20" s="43"/>
      <c r="L20" s="43"/>
      <c r="M20" s="43"/>
      <c r="N20" s="27">
        <v>220</v>
      </c>
      <c r="Q20" s="59"/>
    </row>
    <row r="21" spans="1:17" ht="15" customHeight="1" thickBot="1" x14ac:dyDescent="0.4">
      <c r="A21" s="6">
        <v>15</v>
      </c>
      <c r="B21" s="43"/>
      <c r="C21" s="43"/>
      <c r="D21" s="43"/>
      <c r="E21" s="42">
        <v>26676</v>
      </c>
      <c r="F21" s="43"/>
      <c r="G21" s="43"/>
      <c r="H21" s="43"/>
      <c r="I21" s="43"/>
      <c r="J21" s="43"/>
      <c r="K21" s="43"/>
      <c r="L21" s="43"/>
      <c r="M21" s="43"/>
      <c r="N21" s="27">
        <v>230</v>
      </c>
      <c r="Q21" s="59"/>
    </row>
    <row r="22" spans="1:17" ht="15" customHeight="1" thickBot="1" x14ac:dyDescent="0.4">
      <c r="A22" s="6">
        <v>16</v>
      </c>
      <c r="B22" s="43"/>
      <c r="C22" s="43"/>
      <c r="D22" s="43"/>
      <c r="E22" s="42">
        <v>26676</v>
      </c>
      <c r="F22" s="51">
        <v>27461</v>
      </c>
      <c r="G22" s="43"/>
      <c r="H22" s="43"/>
      <c r="I22" s="43"/>
      <c r="J22" s="43"/>
      <c r="K22" s="43"/>
      <c r="L22" s="43"/>
      <c r="M22" s="43"/>
      <c r="N22" s="27">
        <v>240</v>
      </c>
      <c r="O22" s="61">
        <v>242</v>
      </c>
      <c r="Q22" s="59"/>
    </row>
    <row r="23" spans="1:17" ht="15" customHeight="1" thickBot="1" x14ac:dyDescent="0.4">
      <c r="A23" s="6">
        <v>17</v>
      </c>
      <c r="B23" s="43"/>
      <c r="C23" s="43"/>
      <c r="D23" s="43"/>
      <c r="E23" s="42">
        <v>26676</v>
      </c>
      <c r="F23" s="51">
        <v>27461</v>
      </c>
      <c r="G23" s="43"/>
      <c r="H23" s="43"/>
      <c r="I23" s="43"/>
      <c r="J23" s="43"/>
      <c r="K23" s="43"/>
      <c r="L23" s="43"/>
      <c r="M23" s="43"/>
      <c r="N23" s="27">
        <v>250</v>
      </c>
      <c r="O23" s="61">
        <v>252</v>
      </c>
      <c r="Q23" s="59"/>
    </row>
    <row r="24" spans="1:17" ht="15" customHeight="1" thickBot="1" x14ac:dyDescent="0.4">
      <c r="A24" s="6">
        <v>18</v>
      </c>
      <c r="B24" s="43"/>
      <c r="C24" s="43"/>
      <c r="D24" s="43"/>
      <c r="E24" s="43"/>
      <c r="F24" s="42">
        <v>29618</v>
      </c>
      <c r="G24" s="43"/>
      <c r="H24" s="43"/>
      <c r="I24" s="43"/>
      <c r="J24" s="43"/>
      <c r="K24" s="43"/>
      <c r="L24" s="43"/>
      <c r="M24" s="43"/>
      <c r="N24" s="27">
        <v>270</v>
      </c>
      <c r="Q24" s="59"/>
    </row>
    <row r="25" spans="1:17" ht="15" customHeight="1" thickBot="1" x14ac:dyDescent="0.4">
      <c r="A25" s="6">
        <v>19</v>
      </c>
      <c r="B25" s="43"/>
      <c r="C25" s="43"/>
      <c r="D25" s="43"/>
      <c r="E25" s="43"/>
      <c r="F25" s="42">
        <v>29618</v>
      </c>
      <c r="G25" s="43"/>
      <c r="H25" s="43"/>
      <c r="I25" s="43"/>
      <c r="J25" s="43"/>
      <c r="K25" s="43"/>
      <c r="L25" s="43"/>
      <c r="M25" s="43"/>
      <c r="N25" s="27">
        <v>280</v>
      </c>
      <c r="Q25" s="59"/>
    </row>
    <row r="26" spans="1:17" ht="15" customHeight="1" thickBot="1" x14ac:dyDescent="0.4">
      <c r="A26" s="6">
        <v>20</v>
      </c>
      <c r="B26" s="43"/>
      <c r="C26" s="43"/>
      <c r="D26" s="43"/>
      <c r="E26" s="43"/>
      <c r="F26" s="42">
        <v>33428</v>
      </c>
      <c r="G26" s="43"/>
      <c r="H26" s="43"/>
      <c r="I26" s="43"/>
      <c r="J26" s="43"/>
      <c r="K26" s="43"/>
      <c r="L26" s="43"/>
      <c r="M26" s="43"/>
      <c r="N26" s="27">
        <v>310</v>
      </c>
      <c r="Q26" s="59"/>
    </row>
    <row r="27" spans="1:17" ht="15" customHeight="1" thickBot="1" x14ac:dyDescent="0.4">
      <c r="A27" s="6">
        <v>21</v>
      </c>
      <c r="B27" s="43"/>
      <c r="C27" s="43"/>
      <c r="D27" s="43"/>
      <c r="E27" s="43"/>
      <c r="F27" s="42">
        <v>33428</v>
      </c>
      <c r="G27" s="51">
        <v>34212</v>
      </c>
      <c r="H27" s="43"/>
      <c r="I27" s="43"/>
      <c r="J27" s="43"/>
      <c r="K27" s="43"/>
      <c r="L27" s="43"/>
      <c r="M27" s="43"/>
      <c r="N27" s="27">
        <v>320</v>
      </c>
      <c r="O27" s="61">
        <v>322</v>
      </c>
      <c r="Q27" s="59"/>
    </row>
    <row r="28" spans="1:17" ht="15" customHeight="1" thickBot="1" x14ac:dyDescent="0.4">
      <c r="A28" s="6">
        <v>22</v>
      </c>
      <c r="B28" s="43"/>
      <c r="C28" s="43"/>
      <c r="D28" s="43"/>
      <c r="E28" s="43"/>
      <c r="F28" s="42">
        <v>33428</v>
      </c>
      <c r="G28" s="82">
        <v>34212</v>
      </c>
      <c r="H28" s="43"/>
      <c r="I28" s="43"/>
      <c r="J28" s="43"/>
      <c r="K28" s="43"/>
      <c r="L28" s="43"/>
      <c r="M28" s="43"/>
      <c r="N28" s="27">
        <v>340</v>
      </c>
      <c r="P28" s="83">
        <v>342</v>
      </c>
      <c r="Q28" s="59"/>
    </row>
    <row r="29" spans="1:17" ht="15" customHeight="1" thickBot="1" x14ac:dyDescent="0.4">
      <c r="A29" s="6">
        <v>23</v>
      </c>
      <c r="B29" s="43"/>
      <c r="C29" s="43"/>
      <c r="D29" s="43"/>
      <c r="E29" s="43"/>
      <c r="F29" s="42">
        <v>33428</v>
      </c>
      <c r="G29" s="51">
        <v>36106</v>
      </c>
      <c r="H29" s="43"/>
      <c r="I29" s="43"/>
      <c r="J29" s="43"/>
      <c r="K29" s="43"/>
      <c r="L29" s="43"/>
      <c r="M29" s="43"/>
      <c r="N29" s="27">
        <v>350</v>
      </c>
      <c r="O29" s="61">
        <v>352</v>
      </c>
      <c r="Q29" s="59"/>
    </row>
    <row r="30" spans="1:17" ht="15" customHeight="1" thickBot="1" x14ac:dyDescent="0.4">
      <c r="A30" s="6">
        <v>24</v>
      </c>
      <c r="B30" s="43"/>
      <c r="C30" s="43"/>
      <c r="D30" s="43"/>
      <c r="E30" s="43"/>
      <c r="F30" s="43"/>
      <c r="G30" s="42">
        <v>36106</v>
      </c>
      <c r="H30" s="43"/>
      <c r="I30" s="43"/>
      <c r="J30" s="43"/>
      <c r="K30" s="43"/>
      <c r="L30" s="43"/>
      <c r="M30" s="43"/>
      <c r="N30" s="27">
        <v>360</v>
      </c>
      <c r="Q30" s="59"/>
    </row>
    <row r="31" spans="1:17" ht="15" customHeight="1" thickBot="1" x14ac:dyDescent="0.4">
      <c r="A31" s="6">
        <v>25</v>
      </c>
      <c r="B31" s="43"/>
      <c r="C31" s="43"/>
      <c r="D31" s="43"/>
      <c r="E31" s="43"/>
      <c r="F31" s="43"/>
      <c r="G31" s="42">
        <v>36106</v>
      </c>
      <c r="H31" s="43"/>
      <c r="I31" s="43"/>
      <c r="J31" s="43"/>
      <c r="K31" s="43"/>
      <c r="L31" s="43"/>
      <c r="M31" s="43"/>
      <c r="N31" s="27">
        <v>380</v>
      </c>
      <c r="Q31" s="59"/>
    </row>
    <row r="32" spans="1:17" ht="15" customHeight="1" thickBot="1" x14ac:dyDescent="0.4">
      <c r="A32" s="6">
        <v>26</v>
      </c>
      <c r="B32" s="43"/>
      <c r="C32" s="43"/>
      <c r="D32" s="43"/>
      <c r="E32" s="43"/>
      <c r="F32" s="43"/>
      <c r="G32" s="42">
        <v>41197</v>
      </c>
      <c r="H32" s="51">
        <v>42284</v>
      </c>
      <c r="I32" s="43"/>
      <c r="J32" s="43"/>
      <c r="K32" s="43"/>
      <c r="L32" s="43"/>
      <c r="M32" s="43"/>
      <c r="N32" s="27">
        <v>390</v>
      </c>
      <c r="O32" s="61">
        <v>392</v>
      </c>
      <c r="Q32" s="59"/>
    </row>
    <row r="33" spans="1:17" ht="15" customHeight="1" thickBot="1" x14ac:dyDescent="0.4">
      <c r="A33" s="6">
        <v>27</v>
      </c>
      <c r="B33" s="43"/>
      <c r="C33" s="43"/>
      <c r="D33" s="43"/>
      <c r="E33" s="43"/>
      <c r="F33" s="43"/>
      <c r="G33" s="42">
        <v>41197</v>
      </c>
      <c r="H33" s="82">
        <v>42284</v>
      </c>
      <c r="I33" s="43"/>
      <c r="J33" s="43"/>
      <c r="K33" s="43"/>
      <c r="L33" s="43"/>
      <c r="M33" s="43"/>
      <c r="N33" s="27">
        <v>400</v>
      </c>
      <c r="P33" s="83">
        <v>402</v>
      </c>
      <c r="Q33" s="59"/>
    </row>
    <row r="34" spans="1:17" ht="15" customHeight="1" thickBot="1" x14ac:dyDescent="0.4">
      <c r="A34" s="6">
        <v>28</v>
      </c>
      <c r="B34" s="43"/>
      <c r="C34" s="43"/>
      <c r="D34" s="43"/>
      <c r="E34" s="43"/>
      <c r="F34" s="43"/>
      <c r="G34" s="42">
        <v>41197</v>
      </c>
      <c r="H34" s="82">
        <v>44463</v>
      </c>
      <c r="I34" s="43"/>
      <c r="J34" s="43"/>
      <c r="K34" s="43"/>
      <c r="L34" s="43"/>
      <c r="M34" s="43"/>
      <c r="N34" s="27">
        <v>410</v>
      </c>
      <c r="P34" s="83">
        <v>412</v>
      </c>
      <c r="Q34" s="59"/>
    </row>
    <row r="35" spans="1:17" ht="15" customHeight="1" thickBot="1" x14ac:dyDescent="0.4">
      <c r="A35" s="6">
        <v>29</v>
      </c>
      <c r="B35" s="43"/>
      <c r="C35" s="43"/>
      <c r="D35" s="43"/>
      <c r="E35" s="43"/>
      <c r="F35" s="43"/>
      <c r="G35" s="42">
        <v>41197</v>
      </c>
      <c r="H35" s="51">
        <v>44463</v>
      </c>
      <c r="I35" s="43"/>
      <c r="J35" s="43"/>
      <c r="K35" s="43"/>
      <c r="L35" s="43"/>
      <c r="M35" s="43"/>
      <c r="N35" s="27">
        <v>420</v>
      </c>
      <c r="O35" s="61">
        <v>422</v>
      </c>
      <c r="Q35" s="59"/>
    </row>
    <row r="36" spans="1:17" ht="15" customHeight="1" thickBot="1" x14ac:dyDescent="0.4">
      <c r="A36" s="6">
        <v>30</v>
      </c>
      <c r="B36" s="43"/>
      <c r="C36" s="43"/>
      <c r="D36" s="43"/>
      <c r="E36" s="43"/>
      <c r="F36" s="43"/>
      <c r="G36" s="44"/>
      <c r="H36" s="42">
        <v>44463</v>
      </c>
      <c r="I36" s="43"/>
      <c r="J36" s="43"/>
      <c r="K36" s="43"/>
      <c r="L36" s="43"/>
      <c r="M36" s="43"/>
      <c r="N36" s="27">
        <v>430</v>
      </c>
      <c r="Q36" s="59"/>
    </row>
    <row r="37" spans="1:17" ht="15" customHeight="1" thickBot="1" x14ac:dyDescent="0.4">
      <c r="A37" s="6">
        <v>31</v>
      </c>
      <c r="B37" s="43"/>
      <c r="C37" s="43"/>
      <c r="D37" s="43"/>
      <c r="E37" s="43"/>
      <c r="F37" s="43"/>
      <c r="G37" s="43"/>
      <c r="H37" s="42">
        <v>48388</v>
      </c>
      <c r="I37" s="43"/>
      <c r="J37" s="45"/>
      <c r="K37" s="43"/>
      <c r="L37" s="43"/>
      <c r="M37" s="43"/>
      <c r="N37" s="27">
        <v>440</v>
      </c>
      <c r="Q37" s="59"/>
    </row>
    <row r="38" spans="1:17" ht="15" customHeight="1" thickBot="1" x14ac:dyDescent="0.4">
      <c r="A38" s="6">
        <v>32</v>
      </c>
      <c r="B38" s="43"/>
      <c r="C38" s="43"/>
      <c r="D38" s="43"/>
      <c r="E38" s="43"/>
      <c r="F38" s="43"/>
      <c r="G38" s="43"/>
      <c r="H38" s="42">
        <v>48388</v>
      </c>
      <c r="I38" s="43"/>
      <c r="J38" s="43"/>
      <c r="K38" s="43"/>
      <c r="L38" s="43"/>
      <c r="M38" s="43"/>
      <c r="N38" s="27">
        <v>450</v>
      </c>
      <c r="Q38" s="59"/>
    </row>
    <row r="39" spans="1:17" ht="15" customHeight="1" thickBot="1" x14ac:dyDescent="0.4">
      <c r="A39" s="6">
        <v>33</v>
      </c>
      <c r="B39" s="43"/>
      <c r="C39" s="43"/>
      <c r="D39" s="43"/>
      <c r="E39" s="43"/>
      <c r="F39" s="43"/>
      <c r="G39" s="43"/>
      <c r="H39" s="42">
        <v>48388</v>
      </c>
      <c r="I39" s="51">
        <v>49244</v>
      </c>
      <c r="J39" s="43"/>
      <c r="K39" s="43"/>
      <c r="L39" s="43"/>
      <c r="M39" s="43"/>
      <c r="N39" s="27">
        <v>460</v>
      </c>
      <c r="O39" s="61">
        <v>462</v>
      </c>
      <c r="Q39" s="59"/>
    </row>
    <row r="40" spans="1:17" ht="15" customHeight="1" thickBot="1" x14ac:dyDescent="0.4">
      <c r="A40" s="8">
        <v>34</v>
      </c>
      <c r="B40" s="45"/>
      <c r="C40" s="45"/>
      <c r="D40" s="45"/>
      <c r="E40" s="45"/>
      <c r="F40" s="45"/>
      <c r="G40" s="45"/>
      <c r="H40" s="42">
        <v>48388</v>
      </c>
      <c r="I40" s="51">
        <v>49244</v>
      </c>
      <c r="J40" s="45"/>
      <c r="K40" s="45"/>
      <c r="L40" s="47"/>
      <c r="M40" s="47"/>
      <c r="N40" s="27">
        <v>470</v>
      </c>
      <c r="O40" s="61">
        <v>472</v>
      </c>
      <c r="Q40" s="59"/>
    </row>
    <row r="41" spans="1:17" ht="15" customHeight="1" thickBot="1" x14ac:dyDescent="0.4">
      <c r="A41" s="8">
        <v>35</v>
      </c>
      <c r="B41" s="45"/>
      <c r="C41" s="45"/>
      <c r="D41" s="45"/>
      <c r="E41" s="45"/>
      <c r="F41" s="45"/>
      <c r="G41" s="45"/>
      <c r="H41" s="48"/>
      <c r="I41" s="46">
        <v>49244</v>
      </c>
      <c r="J41" s="45"/>
      <c r="K41" s="45"/>
      <c r="L41" s="47"/>
      <c r="M41" s="47"/>
      <c r="N41" s="27">
        <v>480</v>
      </c>
      <c r="Q41" s="59"/>
    </row>
    <row r="42" spans="1:17" ht="15" customHeight="1" thickBot="1" x14ac:dyDescent="0.4">
      <c r="A42" s="8">
        <v>36</v>
      </c>
      <c r="B42" s="45"/>
      <c r="C42" s="45"/>
      <c r="D42" s="45"/>
      <c r="E42" s="45"/>
      <c r="F42" s="45"/>
      <c r="G42" s="45"/>
      <c r="H42" s="45"/>
      <c r="I42" s="46">
        <v>49244</v>
      </c>
      <c r="J42" s="45"/>
      <c r="K42" s="45"/>
      <c r="L42" s="47"/>
      <c r="M42" s="47"/>
      <c r="N42" s="27">
        <v>490</v>
      </c>
      <c r="Q42" s="59"/>
    </row>
    <row r="43" spans="1:17" ht="15" customHeight="1" thickBot="1" x14ac:dyDescent="0.4">
      <c r="A43" s="8">
        <v>37</v>
      </c>
      <c r="B43" s="45"/>
      <c r="C43" s="45"/>
      <c r="D43" s="45"/>
      <c r="E43" s="45"/>
      <c r="F43" s="45"/>
      <c r="G43" s="45"/>
      <c r="H43" s="45"/>
      <c r="I43" s="46">
        <v>49244</v>
      </c>
      <c r="J43" s="51">
        <v>57006</v>
      </c>
      <c r="K43" s="45"/>
      <c r="L43" s="47"/>
      <c r="M43" s="47"/>
      <c r="N43" s="27">
        <v>500</v>
      </c>
      <c r="O43" s="61">
        <v>502</v>
      </c>
      <c r="Q43" s="59"/>
    </row>
    <row r="44" spans="1:17" ht="15" customHeight="1" thickBot="1" x14ac:dyDescent="0.4">
      <c r="A44" s="8">
        <v>38</v>
      </c>
      <c r="B44" s="45"/>
      <c r="C44" s="45"/>
      <c r="D44" s="45"/>
      <c r="E44" s="45"/>
      <c r="F44" s="45"/>
      <c r="G44" s="45"/>
      <c r="H44" s="45"/>
      <c r="I44" s="46">
        <v>55438</v>
      </c>
      <c r="J44" s="51">
        <v>57006</v>
      </c>
      <c r="K44" s="45"/>
      <c r="L44" s="47"/>
      <c r="M44" s="47"/>
      <c r="N44" s="27">
        <v>510</v>
      </c>
      <c r="O44" s="61">
        <v>512</v>
      </c>
      <c r="Q44" s="59"/>
    </row>
    <row r="45" spans="1:17" ht="15" customHeight="1" thickBot="1" x14ac:dyDescent="0.4">
      <c r="A45" s="8">
        <v>39</v>
      </c>
      <c r="B45" s="45"/>
      <c r="C45" s="45"/>
      <c r="D45" s="45"/>
      <c r="E45" s="45"/>
      <c r="F45" s="45"/>
      <c r="G45" s="45"/>
      <c r="H45" s="45"/>
      <c r="I45" s="45"/>
      <c r="J45" s="46">
        <v>57006</v>
      </c>
      <c r="K45" s="45"/>
      <c r="L45" s="47"/>
      <c r="M45" s="47"/>
      <c r="N45" s="27">
        <v>520</v>
      </c>
      <c r="Q45" s="59"/>
    </row>
    <row r="46" spans="1:17" ht="15" customHeight="1" thickBot="1" x14ac:dyDescent="0.4">
      <c r="A46" s="8">
        <v>40</v>
      </c>
      <c r="B46" s="45"/>
      <c r="C46" s="45"/>
      <c r="D46" s="45"/>
      <c r="E46" s="45"/>
      <c r="F46" s="45"/>
      <c r="G46" s="45"/>
      <c r="H46" s="45"/>
      <c r="I46" s="45"/>
      <c r="J46" s="46">
        <v>57006</v>
      </c>
      <c r="K46" s="45"/>
      <c r="L46" s="47"/>
      <c r="M46" s="47"/>
      <c r="N46" s="27">
        <v>530</v>
      </c>
      <c r="Q46" s="59"/>
    </row>
    <row r="47" spans="1:17" ht="15" customHeight="1" thickBot="1" x14ac:dyDescent="0.4">
      <c r="A47" s="8">
        <v>41</v>
      </c>
      <c r="B47" s="45"/>
      <c r="C47" s="45"/>
      <c r="D47" s="45"/>
      <c r="E47" s="45"/>
      <c r="F47" s="45"/>
      <c r="G47" s="45"/>
      <c r="H47" s="45"/>
      <c r="I47" s="45"/>
      <c r="J47" s="46">
        <v>57006</v>
      </c>
      <c r="K47" s="51">
        <v>68070</v>
      </c>
      <c r="L47" s="47"/>
      <c r="M47" s="47"/>
      <c r="N47" s="27">
        <v>540</v>
      </c>
      <c r="O47" s="61">
        <v>542</v>
      </c>
      <c r="Q47" s="59"/>
    </row>
    <row r="48" spans="1:17" ht="15" customHeight="1" thickBot="1" x14ac:dyDescent="0.4">
      <c r="A48" s="8">
        <v>42</v>
      </c>
      <c r="B48" s="45"/>
      <c r="C48" s="45"/>
      <c r="D48" s="45"/>
      <c r="E48" s="45"/>
      <c r="F48" s="45"/>
      <c r="G48" s="45"/>
      <c r="H48" s="45"/>
      <c r="I48" s="45"/>
      <c r="J48" s="46">
        <v>66241</v>
      </c>
      <c r="K48" s="51">
        <v>68070</v>
      </c>
      <c r="L48" s="47"/>
      <c r="M48" s="47"/>
      <c r="N48" s="27">
        <v>550</v>
      </c>
      <c r="O48" s="61">
        <v>552</v>
      </c>
      <c r="Q48" s="59"/>
    </row>
    <row r="49" spans="1:17" ht="15" customHeight="1" thickBot="1" x14ac:dyDescent="0.4">
      <c r="A49" s="8">
        <v>43</v>
      </c>
      <c r="B49" s="45"/>
      <c r="C49" s="49"/>
      <c r="D49" s="49"/>
      <c r="E49" s="49"/>
      <c r="F49" s="49"/>
      <c r="G49" s="49"/>
      <c r="H49" s="49"/>
      <c r="I49" s="47"/>
      <c r="J49" s="47"/>
      <c r="K49" s="46">
        <v>68070</v>
      </c>
      <c r="L49" s="47"/>
      <c r="M49" s="47"/>
      <c r="N49" s="27">
        <v>560</v>
      </c>
      <c r="Q49" s="59"/>
    </row>
    <row r="50" spans="1:17" ht="15" customHeight="1" thickBot="1" x14ac:dyDescent="0.4">
      <c r="A50" s="8">
        <v>44</v>
      </c>
      <c r="B50" s="45"/>
      <c r="C50" s="47"/>
      <c r="D50" s="47"/>
      <c r="E50" s="47"/>
      <c r="F50" s="47"/>
      <c r="G50" s="47"/>
      <c r="H50" s="47"/>
      <c r="I50" s="47"/>
      <c r="J50" s="47"/>
      <c r="K50" s="46">
        <v>68070</v>
      </c>
      <c r="L50" s="47"/>
      <c r="M50" s="47"/>
      <c r="N50" s="27">
        <v>570</v>
      </c>
      <c r="Q50" s="59"/>
    </row>
    <row r="51" spans="1:17" ht="15" customHeight="1" thickBot="1" x14ac:dyDescent="0.4">
      <c r="A51" s="8">
        <v>45</v>
      </c>
      <c r="B51" s="45"/>
      <c r="C51" s="47"/>
      <c r="D51" s="47"/>
      <c r="E51" s="47"/>
      <c r="F51" s="47"/>
      <c r="G51" s="47"/>
      <c r="H51" s="47"/>
      <c r="I51" s="47"/>
      <c r="J51" s="9"/>
      <c r="K51" s="46">
        <v>68070</v>
      </c>
      <c r="L51" s="51">
        <v>80786</v>
      </c>
      <c r="M51" s="47"/>
      <c r="N51" s="27">
        <v>580</v>
      </c>
      <c r="O51" s="61">
        <v>582</v>
      </c>
      <c r="Q51" s="59"/>
    </row>
    <row r="52" spans="1:17" ht="15" customHeight="1" thickBot="1" x14ac:dyDescent="0.4">
      <c r="A52" s="8">
        <v>46</v>
      </c>
      <c r="B52" s="45"/>
      <c r="C52" s="47"/>
      <c r="D52" s="47"/>
      <c r="E52" s="47"/>
      <c r="F52" s="47"/>
      <c r="G52" s="47"/>
      <c r="H52" s="47"/>
      <c r="I52" s="47"/>
      <c r="J52" s="9" t="s">
        <v>15</v>
      </c>
      <c r="K52" s="46">
        <v>78433</v>
      </c>
      <c r="L52" s="51">
        <v>80786</v>
      </c>
      <c r="M52" s="47"/>
      <c r="N52" s="27">
        <v>590</v>
      </c>
      <c r="O52" s="61">
        <v>592</v>
      </c>
      <c r="Q52" s="59"/>
    </row>
    <row r="53" spans="1:17" ht="15" customHeight="1" thickBot="1" x14ac:dyDescent="0.4">
      <c r="A53" s="8">
        <v>47</v>
      </c>
      <c r="B53" s="45"/>
      <c r="C53" s="45"/>
      <c r="D53" s="45"/>
      <c r="E53" s="45"/>
      <c r="F53" s="45"/>
      <c r="G53" s="45"/>
      <c r="H53" s="47"/>
      <c r="I53" s="47"/>
      <c r="J53" s="47"/>
      <c r="K53" s="49"/>
      <c r="L53" s="46">
        <v>80786</v>
      </c>
      <c r="M53" s="47"/>
      <c r="N53" s="27">
        <v>600</v>
      </c>
      <c r="Q53" s="59"/>
    </row>
    <row r="54" spans="1:17" ht="15" customHeight="1" thickBot="1" x14ac:dyDescent="0.4">
      <c r="A54" s="8">
        <v>48</v>
      </c>
      <c r="B54" s="45"/>
      <c r="C54" s="45"/>
      <c r="D54" s="45"/>
      <c r="E54" s="45"/>
      <c r="F54" s="45"/>
      <c r="G54" s="45"/>
      <c r="H54" s="47"/>
      <c r="I54" s="47"/>
      <c r="J54" s="47"/>
      <c r="K54" s="47"/>
      <c r="L54" s="46">
        <v>80786</v>
      </c>
      <c r="M54" s="47"/>
      <c r="N54" s="27">
        <v>610</v>
      </c>
      <c r="Q54" s="59"/>
    </row>
    <row r="55" spans="1:17" ht="15" customHeight="1" thickBot="1" x14ac:dyDescent="0.4">
      <c r="A55" s="8">
        <v>49</v>
      </c>
      <c r="B55" s="45"/>
      <c r="C55" s="45"/>
      <c r="D55" s="45"/>
      <c r="E55" s="45"/>
      <c r="F55" s="45"/>
      <c r="G55" s="45"/>
      <c r="H55" s="47"/>
      <c r="I55" s="47"/>
      <c r="J55" s="47"/>
      <c r="K55" s="9"/>
      <c r="L55" s="46">
        <v>80786</v>
      </c>
      <c r="M55" s="51">
        <v>96562</v>
      </c>
      <c r="N55" s="27">
        <v>620</v>
      </c>
      <c r="O55" s="61">
        <v>622</v>
      </c>
      <c r="Q55" s="59"/>
    </row>
    <row r="56" spans="1:17" ht="15" customHeight="1" thickBot="1" x14ac:dyDescent="0.4">
      <c r="A56" s="8">
        <v>50</v>
      </c>
      <c r="B56" s="45"/>
      <c r="C56" s="45"/>
      <c r="D56" s="45"/>
      <c r="E56" s="45"/>
      <c r="F56" s="45"/>
      <c r="G56" s="45"/>
      <c r="H56" s="47"/>
      <c r="I56" s="47"/>
      <c r="J56" s="47"/>
      <c r="K56" s="9" t="s">
        <v>16</v>
      </c>
      <c r="L56" s="46">
        <v>93164</v>
      </c>
      <c r="M56" s="51">
        <v>96562</v>
      </c>
      <c r="N56" s="27">
        <v>630</v>
      </c>
      <c r="O56" s="61">
        <v>632</v>
      </c>
      <c r="Q56" s="59"/>
    </row>
    <row r="57" spans="1:17" ht="15" customHeight="1" thickBot="1" x14ac:dyDescent="0.4">
      <c r="A57" s="8">
        <v>51</v>
      </c>
      <c r="B57" s="45"/>
      <c r="C57" s="45"/>
      <c r="D57" s="45"/>
      <c r="E57" s="45"/>
      <c r="F57" s="45"/>
      <c r="G57" s="45"/>
      <c r="H57" s="47"/>
      <c r="I57" s="47"/>
      <c r="J57" s="47"/>
      <c r="K57" s="47"/>
      <c r="L57" s="49"/>
      <c r="M57" s="46">
        <v>96562</v>
      </c>
      <c r="N57" s="27">
        <v>640</v>
      </c>
      <c r="Q57" s="59"/>
    </row>
    <row r="58" spans="1:17" ht="15" customHeight="1" thickBot="1" x14ac:dyDescent="0.4">
      <c r="A58" s="8">
        <v>52</v>
      </c>
      <c r="B58" s="45"/>
      <c r="C58" s="45"/>
      <c r="D58" s="45"/>
      <c r="E58" s="45"/>
      <c r="F58" s="45"/>
      <c r="G58" s="45"/>
      <c r="H58" s="47"/>
      <c r="I58" s="47"/>
      <c r="J58" s="47"/>
      <c r="K58" s="47"/>
      <c r="L58" s="47"/>
      <c r="M58" s="46">
        <v>96562</v>
      </c>
      <c r="N58" s="27">
        <v>650</v>
      </c>
      <c r="Q58" s="59"/>
    </row>
    <row r="59" spans="1:17" ht="15" customHeight="1" thickBot="1" x14ac:dyDescent="0.4">
      <c r="A59" s="8">
        <v>53</v>
      </c>
      <c r="B59" s="45"/>
      <c r="C59" s="45"/>
      <c r="D59" s="45"/>
      <c r="E59" s="45"/>
      <c r="F59" s="45"/>
      <c r="G59" s="45"/>
      <c r="H59" s="47"/>
      <c r="I59" s="47"/>
      <c r="J59" s="47"/>
      <c r="K59" s="47"/>
      <c r="L59" s="9"/>
      <c r="M59" s="46">
        <v>96562</v>
      </c>
      <c r="N59" s="27">
        <v>660</v>
      </c>
      <c r="Q59" s="59"/>
    </row>
    <row r="60" spans="1:17" ht="15" customHeight="1" thickBot="1" x14ac:dyDescent="0.4">
      <c r="A60" s="8">
        <v>54</v>
      </c>
      <c r="B60" s="45"/>
      <c r="C60" s="45"/>
      <c r="D60" s="45"/>
      <c r="E60" s="45"/>
      <c r="F60" s="45"/>
      <c r="G60" s="45"/>
      <c r="H60" s="47"/>
      <c r="I60" s="47"/>
      <c r="J60" s="47"/>
      <c r="K60" s="47"/>
      <c r="L60" s="9" t="s">
        <v>15</v>
      </c>
      <c r="M60" s="50">
        <v>111117</v>
      </c>
      <c r="N60" s="27">
        <v>670</v>
      </c>
      <c r="Q60" s="59"/>
    </row>
    <row r="62" spans="1:17" x14ac:dyDescent="0.35">
      <c r="F62">
        <v>2022</v>
      </c>
      <c r="H62">
        <v>2022</v>
      </c>
      <c r="I62" s="120" t="s">
        <v>128</v>
      </c>
    </row>
    <row r="63" spans="1:17" x14ac:dyDescent="0.35">
      <c r="A63" t="s">
        <v>48</v>
      </c>
      <c r="F63">
        <v>37.24</v>
      </c>
      <c r="H63" s="121">
        <v>37.799999999999997</v>
      </c>
      <c r="K63" s="65"/>
    </row>
    <row r="64" spans="1:17" x14ac:dyDescent="0.35">
      <c r="A64" t="s">
        <v>49</v>
      </c>
      <c r="F64">
        <v>1142</v>
      </c>
      <c r="H64">
        <v>1142</v>
      </c>
      <c r="K64" s="65"/>
    </row>
    <row r="66" spans="1:17" x14ac:dyDescent="0.35">
      <c r="A66" t="s">
        <v>50</v>
      </c>
      <c r="F66">
        <v>21.64</v>
      </c>
      <c r="H66" s="79">
        <v>21.96</v>
      </c>
    </row>
    <row r="67" spans="1:17" x14ac:dyDescent="0.35">
      <c r="A67" t="s">
        <v>51</v>
      </c>
      <c r="F67" s="96">
        <v>43.28</v>
      </c>
      <c r="H67" s="93">
        <v>43.93</v>
      </c>
    </row>
    <row r="69" spans="1:17" x14ac:dyDescent="0.35">
      <c r="B69" s="38"/>
    </row>
    <row r="70" spans="1:17" x14ac:dyDescent="0.35">
      <c r="B70" s="38"/>
    </row>
    <row r="71" spans="1:17" ht="17" x14ac:dyDescent="0.5">
      <c r="A71" s="39" t="s">
        <v>46</v>
      </c>
      <c r="B71" s="40"/>
      <c r="C71" s="41"/>
    </row>
    <row r="72" spans="1:17" ht="15.5" x14ac:dyDescent="0.35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</row>
    <row r="73" spans="1:17" ht="18.5" x14ac:dyDescent="0.45">
      <c r="A73" s="1" t="s">
        <v>52</v>
      </c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7">
        <v>44652</v>
      </c>
      <c r="M73" s="16"/>
      <c r="N73" s="16"/>
      <c r="O73" s="57"/>
    </row>
    <row r="74" spans="1:17" ht="18" thickBot="1" x14ac:dyDescent="0.4">
      <c r="A74" s="1"/>
    </row>
    <row r="75" spans="1:17" ht="15" thickBot="1" x14ac:dyDescent="0.4">
      <c r="A75" s="2" t="s">
        <v>0</v>
      </c>
      <c r="B75" s="3" t="s">
        <v>1</v>
      </c>
      <c r="C75" s="3" t="s">
        <v>2</v>
      </c>
      <c r="D75" s="3" t="s">
        <v>3</v>
      </c>
      <c r="E75" s="3" t="s">
        <v>4</v>
      </c>
      <c r="F75" s="3" t="s">
        <v>5</v>
      </c>
      <c r="G75" s="3" t="s">
        <v>6</v>
      </c>
      <c r="H75" s="3" t="s">
        <v>7</v>
      </c>
      <c r="I75" s="124" t="s">
        <v>8</v>
      </c>
      <c r="J75" s="125"/>
      <c r="K75" s="125"/>
      <c r="L75" s="126"/>
      <c r="M75" s="3" t="s">
        <v>9</v>
      </c>
      <c r="N75" s="26" t="s">
        <v>53</v>
      </c>
      <c r="O75" s="58" t="s">
        <v>45</v>
      </c>
      <c r="P75" t="s">
        <v>92</v>
      </c>
      <c r="Q75" t="s">
        <v>92</v>
      </c>
    </row>
    <row r="76" spans="1:17" x14ac:dyDescent="0.35">
      <c r="A76" s="122"/>
      <c r="B76" s="122"/>
      <c r="C76" s="122"/>
      <c r="D76" s="122"/>
      <c r="E76" s="122"/>
      <c r="F76" s="122"/>
      <c r="G76" s="122"/>
      <c r="H76" s="122"/>
      <c r="I76" s="122" t="s">
        <v>10</v>
      </c>
      <c r="J76" s="4" t="s">
        <v>11</v>
      </c>
      <c r="K76" s="122" t="s">
        <v>13</v>
      </c>
      <c r="L76" s="122" t="s">
        <v>14</v>
      </c>
      <c r="M76" s="122"/>
      <c r="N76" s="26" t="s">
        <v>45</v>
      </c>
      <c r="O76" s="58">
        <v>2018</v>
      </c>
      <c r="P76" t="s">
        <v>93</v>
      </c>
      <c r="Q76" t="s">
        <v>108</v>
      </c>
    </row>
    <row r="77" spans="1:17" ht="15" thickBot="1" x14ac:dyDescent="0.4">
      <c r="A77" s="123"/>
      <c r="B77" s="123"/>
      <c r="C77" s="123"/>
      <c r="D77" s="123"/>
      <c r="E77" s="123"/>
      <c r="F77" s="123"/>
      <c r="G77" s="123"/>
      <c r="H77" s="123"/>
      <c r="I77" s="123"/>
      <c r="J77" s="5" t="s">
        <v>12</v>
      </c>
      <c r="K77" s="123"/>
      <c r="L77" s="123"/>
      <c r="M77" s="123"/>
    </row>
    <row r="78" spans="1:17" ht="16" thickBot="1" x14ac:dyDescent="0.4">
      <c r="A78" s="6">
        <v>1</v>
      </c>
      <c r="B78" s="42">
        <v>20758</v>
      </c>
      <c r="C78" s="42">
        <v>20758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27">
        <v>50</v>
      </c>
    </row>
    <row r="79" spans="1:17" ht="16" thickBot="1" x14ac:dyDescent="0.4">
      <c r="A79" s="6">
        <v>2</v>
      </c>
      <c r="B79" s="42">
        <v>20758</v>
      </c>
      <c r="C79" s="42">
        <v>20758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27">
        <v>60</v>
      </c>
      <c r="Q79" s="59"/>
    </row>
    <row r="80" spans="1:17" ht="16" thickBot="1" x14ac:dyDescent="0.4">
      <c r="A80" s="6">
        <v>3</v>
      </c>
      <c r="B80" s="42">
        <v>20758</v>
      </c>
      <c r="C80" s="91">
        <v>21318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27">
        <v>70</v>
      </c>
      <c r="Q80" s="92">
        <v>72</v>
      </c>
    </row>
    <row r="81" spans="1:17" ht="16" thickBot="1" x14ac:dyDescent="0.4">
      <c r="A81" s="6">
        <v>4</v>
      </c>
      <c r="B81" s="44"/>
      <c r="C81" s="42">
        <v>21318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27">
        <v>80</v>
      </c>
      <c r="Q81" s="59"/>
    </row>
    <row r="82" spans="1:17" ht="16" thickBot="1" x14ac:dyDescent="0.4">
      <c r="A82" s="6">
        <v>5</v>
      </c>
      <c r="B82" s="43"/>
      <c r="C82" s="42">
        <v>21318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27">
        <v>100</v>
      </c>
      <c r="Q82" s="59"/>
    </row>
    <row r="83" spans="1:17" ht="16" thickBot="1" x14ac:dyDescent="0.4">
      <c r="A83" s="6">
        <v>6</v>
      </c>
      <c r="B83" s="43"/>
      <c r="C83" s="42">
        <v>21318</v>
      </c>
      <c r="D83" s="51">
        <v>21730</v>
      </c>
      <c r="E83" s="43"/>
      <c r="F83" s="43"/>
      <c r="G83" s="43"/>
      <c r="H83" s="43"/>
      <c r="I83" s="43"/>
      <c r="J83" s="43"/>
      <c r="K83" s="43"/>
      <c r="L83" s="43"/>
      <c r="M83" s="43"/>
      <c r="N83" s="27">
        <v>110</v>
      </c>
      <c r="O83" s="61">
        <v>112</v>
      </c>
      <c r="Q83" s="59"/>
    </row>
    <row r="84" spans="1:17" ht="16" thickBot="1" x14ac:dyDescent="0.4">
      <c r="A84" s="6">
        <v>7</v>
      </c>
      <c r="B84" s="43"/>
      <c r="C84" s="42">
        <v>21318</v>
      </c>
      <c r="D84" s="82">
        <v>21730</v>
      </c>
      <c r="E84" s="43"/>
      <c r="F84" s="43"/>
      <c r="G84" s="43"/>
      <c r="H84" s="43"/>
      <c r="I84" s="43"/>
      <c r="J84" s="43"/>
      <c r="K84" s="43"/>
      <c r="L84" s="43"/>
      <c r="M84" s="43"/>
      <c r="N84" s="27">
        <v>130</v>
      </c>
      <c r="P84" s="83">
        <v>132</v>
      </c>
      <c r="Q84" s="59"/>
    </row>
    <row r="85" spans="1:17" ht="16" thickBot="1" x14ac:dyDescent="0.4">
      <c r="A85" s="6">
        <v>8</v>
      </c>
      <c r="B85" s="43"/>
      <c r="C85" s="42">
        <v>21318</v>
      </c>
      <c r="D85" s="51">
        <v>23177</v>
      </c>
      <c r="E85" s="43"/>
      <c r="F85" s="43"/>
      <c r="G85" s="43"/>
      <c r="H85" s="43"/>
      <c r="I85" s="43"/>
      <c r="J85" s="43"/>
      <c r="K85" s="43"/>
      <c r="L85" s="43"/>
      <c r="M85" s="43"/>
      <c r="N85" s="27">
        <v>140</v>
      </c>
      <c r="O85" s="61">
        <v>142</v>
      </c>
      <c r="Q85" s="59"/>
    </row>
    <row r="86" spans="1:17" ht="16" thickBot="1" x14ac:dyDescent="0.4">
      <c r="A86" s="6">
        <v>9</v>
      </c>
      <c r="B86" s="43"/>
      <c r="C86" s="43"/>
      <c r="D86" s="42">
        <v>23177</v>
      </c>
      <c r="E86" s="43"/>
      <c r="F86" s="43"/>
      <c r="G86" s="43"/>
      <c r="H86" s="43"/>
      <c r="I86" s="43"/>
      <c r="J86" s="43"/>
      <c r="K86" s="43"/>
      <c r="L86" s="43"/>
      <c r="M86" s="43"/>
      <c r="N86" s="27">
        <v>150</v>
      </c>
      <c r="Q86" s="59"/>
    </row>
    <row r="87" spans="1:17" ht="16" thickBot="1" x14ac:dyDescent="0.4">
      <c r="A87" s="6">
        <v>10</v>
      </c>
      <c r="B87" s="43"/>
      <c r="C87" s="43"/>
      <c r="D87" s="42">
        <v>23177</v>
      </c>
      <c r="E87" s="43"/>
      <c r="F87" s="43"/>
      <c r="G87" s="43"/>
      <c r="H87" s="43"/>
      <c r="I87" s="43"/>
      <c r="J87" s="43"/>
      <c r="K87" s="43"/>
      <c r="L87" s="43"/>
      <c r="M87" s="43"/>
      <c r="N87" s="27">
        <v>170</v>
      </c>
      <c r="Q87" s="59"/>
    </row>
    <row r="88" spans="1:17" ht="16" thickBot="1" x14ac:dyDescent="0.4">
      <c r="A88" s="6">
        <v>11</v>
      </c>
      <c r="B88" s="43"/>
      <c r="C88" s="43"/>
      <c r="D88" s="42">
        <v>23177</v>
      </c>
      <c r="E88" s="51">
        <v>23949</v>
      </c>
      <c r="F88" s="43"/>
      <c r="G88" s="43"/>
      <c r="H88" s="43"/>
      <c r="I88" s="43"/>
      <c r="J88" s="43"/>
      <c r="K88" s="43"/>
      <c r="L88" s="43"/>
      <c r="M88" s="43"/>
      <c r="N88" s="27">
        <v>180</v>
      </c>
      <c r="O88" s="61">
        <v>182</v>
      </c>
      <c r="Q88" s="59"/>
    </row>
    <row r="89" spans="1:17" ht="16" thickBot="1" x14ac:dyDescent="0.4">
      <c r="A89" s="6">
        <v>12</v>
      </c>
      <c r="B89" s="43"/>
      <c r="C89" s="43"/>
      <c r="D89" s="42">
        <v>23177</v>
      </c>
      <c r="E89" s="51">
        <v>23949</v>
      </c>
      <c r="F89" s="43"/>
      <c r="G89" s="43"/>
      <c r="H89" s="43"/>
      <c r="I89" s="43"/>
      <c r="J89" s="43"/>
      <c r="K89" s="43"/>
      <c r="L89" s="43"/>
      <c r="M89" s="43"/>
      <c r="N89" s="27">
        <v>190</v>
      </c>
      <c r="O89" s="61">
        <v>192</v>
      </c>
      <c r="Q89" s="59"/>
    </row>
    <row r="90" spans="1:17" ht="16" thickBot="1" x14ac:dyDescent="0.4">
      <c r="A90" s="6">
        <v>13</v>
      </c>
      <c r="B90" s="43"/>
      <c r="C90" s="43"/>
      <c r="D90" s="43"/>
      <c r="E90" s="42">
        <v>23949</v>
      </c>
      <c r="F90" s="43"/>
      <c r="G90" s="43"/>
      <c r="H90" s="43"/>
      <c r="I90" s="43"/>
      <c r="J90" s="43"/>
      <c r="K90" s="43"/>
      <c r="L90" s="43"/>
      <c r="M90" s="43"/>
      <c r="N90" s="27">
        <v>200</v>
      </c>
      <c r="Q90" s="60"/>
    </row>
    <row r="91" spans="1:17" ht="16" thickBot="1" x14ac:dyDescent="0.4">
      <c r="A91" s="6">
        <v>14</v>
      </c>
      <c r="B91" s="43"/>
      <c r="C91" s="43"/>
      <c r="D91" s="43"/>
      <c r="E91" s="42">
        <v>26282</v>
      </c>
      <c r="F91" s="43"/>
      <c r="G91" s="43"/>
      <c r="H91" s="43"/>
      <c r="I91" s="43"/>
      <c r="J91" s="43"/>
      <c r="K91" s="43"/>
      <c r="L91" s="43"/>
      <c r="M91" s="43"/>
      <c r="N91" s="27">
        <v>220</v>
      </c>
      <c r="Q91" s="59"/>
    </row>
    <row r="92" spans="1:17" ht="16" thickBot="1" x14ac:dyDescent="0.4">
      <c r="A92" s="6">
        <v>15</v>
      </c>
      <c r="B92" s="43"/>
      <c r="C92" s="43"/>
      <c r="D92" s="43"/>
      <c r="E92" s="42">
        <v>26282</v>
      </c>
      <c r="F92" s="43"/>
      <c r="G92" s="43"/>
      <c r="H92" s="43"/>
      <c r="I92" s="43"/>
      <c r="J92" s="43"/>
      <c r="K92" s="43"/>
      <c r="L92" s="43"/>
      <c r="M92" s="43"/>
      <c r="N92" s="27">
        <v>230</v>
      </c>
      <c r="Q92" s="59"/>
    </row>
    <row r="93" spans="1:17" ht="16" thickBot="1" x14ac:dyDescent="0.4">
      <c r="A93" s="6">
        <v>16</v>
      </c>
      <c r="B93" s="43"/>
      <c r="C93" s="43"/>
      <c r="D93" s="43"/>
      <c r="E93" s="42">
        <v>26282</v>
      </c>
      <c r="F93" s="51">
        <v>27055</v>
      </c>
      <c r="G93" s="43"/>
      <c r="H93" s="43"/>
      <c r="I93" s="43"/>
      <c r="J93" s="43"/>
      <c r="K93" s="43"/>
      <c r="L93" s="43"/>
      <c r="M93" s="43"/>
      <c r="N93" s="27">
        <v>240</v>
      </c>
      <c r="O93" s="61">
        <v>242</v>
      </c>
      <c r="Q93" s="59"/>
    </row>
    <row r="94" spans="1:17" ht="16" thickBot="1" x14ac:dyDescent="0.4">
      <c r="A94" s="6">
        <v>17</v>
      </c>
      <c r="B94" s="43"/>
      <c r="C94" s="43"/>
      <c r="D94" s="43"/>
      <c r="E94" s="42">
        <v>26282</v>
      </c>
      <c r="F94" s="51">
        <v>27055</v>
      </c>
      <c r="G94" s="43"/>
      <c r="H94" s="43"/>
      <c r="I94" s="43"/>
      <c r="J94" s="43"/>
      <c r="K94" s="43"/>
      <c r="L94" s="43"/>
      <c r="M94" s="43"/>
      <c r="N94" s="27">
        <v>250</v>
      </c>
      <c r="O94" s="61">
        <v>252</v>
      </c>
      <c r="Q94" s="59"/>
    </row>
    <row r="95" spans="1:17" ht="16" thickBot="1" x14ac:dyDescent="0.4">
      <c r="A95" s="6">
        <v>18</v>
      </c>
      <c r="B95" s="43"/>
      <c r="C95" s="43"/>
      <c r="D95" s="43"/>
      <c r="E95" s="43"/>
      <c r="F95" s="42">
        <v>29180</v>
      </c>
      <c r="G95" s="43"/>
      <c r="H95" s="43"/>
      <c r="I95" s="43"/>
      <c r="J95" s="43"/>
      <c r="K95" s="43"/>
      <c r="L95" s="43"/>
      <c r="M95" s="43"/>
      <c r="N95" s="27">
        <v>270</v>
      </c>
      <c r="Q95" s="59"/>
    </row>
    <row r="96" spans="1:17" ht="16" thickBot="1" x14ac:dyDescent="0.4">
      <c r="A96" s="6">
        <v>19</v>
      </c>
      <c r="B96" s="43"/>
      <c r="C96" s="43"/>
      <c r="D96" s="43"/>
      <c r="E96" s="43"/>
      <c r="F96" s="42">
        <v>29180</v>
      </c>
      <c r="G96" s="43"/>
      <c r="H96" s="43"/>
      <c r="I96" s="43"/>
      <c r="J96" s="43"/>
      <c r="K96" s="43"/>
      <c r="L96" s="43"/>
      <c r="M96" s="43"/>
      <c r="N96" s="27">
        <v>280</v>
      </c>
      <c r="Q96" s="59"/>
    </row>
    <row r="97" spans="1:17" ht="16" thickBot="1" x14ac:dyDescent="0.4">
      <c r="A97" s="6">
        <v>20</v>
      </c>
      <c r="B97" s="43"/>
      <c r="C97" s="43"/>
      <c r="D97" s="43"/>
      <c r="E97" s="43"/>
      <c r="F97" s="42">
        <v>32934</v>
      </c>
      <c r="G97" s="43"/>
      <c r="H97" s="43"/>
      <c r="I97" s="43"/>
      <c r="J97" s="43"/>
      <c r="K97" s="43"/>
      <c r="L97" s="43"/>
      <c r="M97" s="43"/>
      <c r="N97" s="27">
        <v>310</v>
      </c>
      <c r="Q97" s="59"/>
    </row>
    <row r="98" spans="1:17" ht="16" thickBot="1" x14ac:dyDescent="0.4">
      <c r="A98" s="6">
        <v>21</v>
      </c>
      <c r="B98" s="43"/>
      <c r="C98" s="43"/>
      <c r="D98" s="43"/>
      <c r="E98" s="43"/>
      <c r="F98" s="42">
        <v>32934</v>
      </c>
      <c r="G98" s="51">
        <v>33706</v>
      </c>
      <c r="H98" s="43"/>
      <c r="I98" s="43"/>
      <c r="J98" s="43"/>
      <c r="K98" s="43"/>
      <c r="L98" s="43"/>
      <c r="M98" s="43"/>
      <c r="N98" s="27">
        <v>320</v>
      </c>
      <c r="O98" s="61">
        <v>322</v>
      </c>
      <c r="Q98" s="59"/>
    </row>
    <row r="99" spans="1:17" ht="16" thickBot="1" x14ac:dyDescent="0.4">
      <c r="A99" s="6">
        <v>22</v>
      </c>
      <c r="B99" s="43"/>
      <c r="C99" s="43"/>
      <c r="D99" s="43"/>
      <c r="E99" s="43"/>
      <c r="F99" s="42">
        <v>32934</v>
      </c>
      <c r="G99" s="82">
        <v>33706</v>
      </c>
      <c r="H99" s="43"/>
      <c r="I99" s="43"/>
      <c r="J99" s="43"/>
      <c r="K99" s="43"/>
      <c r="L99" s="43"/>
      <c r="M99" s="43"/>
      <c r="N99" s="27">
        <v>340</v>
      </c>
      <c r="P99" s="83">
        <v>342</v>
      </c>
      <c r="Q99" s="59"/>
    </row>
    <row r="100" spans="1:17" ht="16" thickBot="1" x14ac:dyDescent="0.4">
      <c r="A100" s="6">
        <v>23</v>
      </c>
      <c r="B100" s="43"/>
      <c r="C100" s="43"/>
      <c r="D100" s="43"/>
      <c r="E100" s="43"/>
      <c r="F100" s="42">
        <v>32934</v>
      </c>
      <c r="G100" s="51">
        <v>35572</v>
      </c>
      <c r="H100" s="43"/>
      <c r="I100" s="43"/>
      <c r="J100" s="43"/>
      <c r="K100" s="43"/>
      <c r="L100" s="43"/>
      <c r="M100" s="43"/>
      <c r="N100" s="27">
        <v>350</v>
      </c>
      <c r="O100" s="61">
        <v>352</v>
      </c>
      <c r="Q100" s="59"/>
    </row>
    <row r="101" spans="1:17" ht="16" thickBot="1" x14ac:dyDescent="0.4">
      <c r="A101" s="6">
        <v>24</v>
      </c>
      <c r="B101" s="43"/>
      <c r="C101" s="43"/>
      <c r="D101" s="43"/>
      <c r="E101" s="43"/>
      <c r="F101" s="43"/>
      <c r="G101" s="42">
        <v>35572</v>
      </c>
      <c r="H101" s="43"/>
      <c r="I101" s="43"/>
      <c r="J101" s="43"/>
      <c r="K101" s="43"/>
      <c r="L101" s="43"/>
      <c r="M101" s="43"/>
      <c r="N101" s="27">
        <v>360</v>
      </c>
      <c r="Q101" s="59"/>
    </row>
    <row r="102" spans="1:17" ht="16" thickBot="1" x14ac:dyDescent="0.4">
      <c r="A102" s="6">
        <v>25</v>
      </c>
      <c r="B102" s="43"/>
      <c r="C102" s="43"/>
      <c r="D102" s="43"/>
      <c r="E102" s="43"/>
      <c r="F102" s="43"/>
      <c r="G102" s="42">
        <v>35572</v>
      </c>
      <c r="H102" s="43"/>
      <c r="I102" s="43"/>
      <c r="J102" s="43"/>
      <c r="K102" s="43"/>
      <c r="L102" s="43"/>
      <c r="M102" s="43"/>
      <c r="N102" s="27">
        <v>380</v>
      </c>
      <c r="Q102" s="59"/>
    </row>
    <row r="103" spans="1:17" ht="16" thickBot="1" x14ac:dyDescent="0.4">
      <c r="A103" s="6">
        <v>26</v>
      </c>
      <c r="B103" s="43"/>
      <c r="C103" s="43"/>
      <c r="D103" s="43"/>
      <c r="E103" s="43"/>
      <c r="F103" s="43"/>
      <c r="G103" s="42">
        <v>40588</v>
      </c>
      <c r="H103" s="51">
        <v>41659</v>
      </c>
      <c r="I103" s="43"/>
      <c r="J103" s="43"/>
      <c r="K103" s="43"/>
      <c r="L103" s="43"/>
      <c r="M103" s="43"/>
      <c r="N103" s="27">
        <v>390</v>
      </c>
      <c r="O103" s="61">
        <v>392</v>
      </c>
      <c r="Q103" s="59"/>
    </row>
    <row r="104" spans="1:17" ht="16" thickBot="1" x14ac:dyDescent="0.4">
      <c r="A104" s="6">
        <v>27</v>
      </c>
      <c r="B104" s="43"/>
      <c r="C104" s="43"/>
      <c r="D104" s="43"/>
      <c r="E104" s="43"/>
      <c r="F104" s="43"/>
      <c r="G104" s="42">
        <v>40588</v>
      </c>
      <c r="H104" s="82">
        <v>41659</v>
      </c>
      <c r="I104" s="43"/>
      <c r="J104" s="43"/>
      <c r="K104" s="43"/>
      <c r="L104" s="43"/>
      <c r="M104" s="43"/>
      <c r="N104" s="27">
        <v>400</v>
      </c>
      <c r="P104" s="83">
        <v>402</v>
      </c>
      <c r="Q104" s="59"/>
    </row>
    <row r="105" spans="1:17" ht="16" thickBot="1" x14ac:dyDescent="0.4">
      <c r="A105" s="6">
        <v>28</v>
      </c>
      <c r="B105" s="43"/>
      <c r="C105" s="43"/>
      <c r="D105" s="43"/>
      <c r="E105" s="43"/>
      <c r="F105" s="43"/>
      <c r="G105" s="42">
        <v>40588</v>
      </c>
      <c r="H105" s="82">
        <v>43806</v>
      </c>
      <c r="I105" s="43"/>
      <c r="J105" s="43"/>
      <c r="K105" s="43"/>
      <c r="L105" s="43"/>
      <c r="M105" s="43"/>
      <c r="N105" s="27">
        <v>410</v>
      </c>
      <c r="P105" s="83">
        <v>412</v>
      </c>
      <c r="Q105" s="59"/>
    </row>
    <row r="106" spans="1:17" ht="16" thickBot="1" x14ac:dyDescent="0.4">
      <c r="A106" s="6">
        <v>29</v>
      </c>
      <c r="B106" s="43"/>
      <c r="C106" s="43"/>
      <c r="D106" s="43"/>
      <c r="E106" s="43"/>
      <c r="F106" s="43"/>
      <c r="G106" s="42">
        <v>40588</v>
      </c>
      <c r="H106" s="51">
        <v>43806</v>
      </c>
      <c r="I106" s="43"/>
      <c r="J106" s="43"/>
      <c r="K106" s="43"/>
      <c r="L106" s="43"/>
      <c r="M106" s="43"/>
      <c r="N106" s="27">
        <v>420</v>
      </c>
      <c r="O106" s="61">
        <v>422</v>
      </c>
      <c r="Q106" s="59"/>
    </row>
    <row r="107" spans="1:17" ht="16" thickBot="1" x14ac:dyDescent="0.4">
      <c r="A107" s="6">
        <v>30</v>
      </c>
      <c r="B107" s="43"/>
      <c r="C107" s="43"/>
      <c r="D107" s="43"/>
      <c r="E107" s="43"/>
      <c r="F107" s="43"/>
      <c r="G107" s="44"/>
      <c r="H107" s="42">
        <v>43806</v>
      </c>
      <c r="I107" s="43"/>
      <c r="J107" s="43"/>
      <c r="K107" s="43"/>
      <c r="L107" s="43"/>
      <c r="M107" s="43"/>
      <c r="N107" s="27">
        <v>430</v>
      </c>
      <c r="Q107" s="59"/>
    </row>
    <row r="108" spans="1:17" ht="16" thickBot="1" x14ac:dyDescent="0.4">
      <c r="A108" s="6">
        <v>31</v>
      </c>
      <c r="B108" s="43"/>
      <c r="C108" s="43"/>
      <c r="D108" s="43"/>
      <c r="E108" s="43"/>
      <c r="F108" s="43"/>
      <c r="G108" s="43"/>
      <c r="H108" s="42">
        <v>47673</v>
      </c>
      <c r="I108" s="43"/>
      <c r="J108" s="45"/>
      <c r="K108" s="43"/>
      <c r="L108" s="43"/>
      <c r="M108" s="43"/>
      <c r="N108" s="27">
        <v>440</v>
      </c>
      <c r="Q108" s="59"/>
    </row>
    <row r="109" spans="1:17" ht="16" thickBot="1" x14ac:dyDescent="0.4">
      <c r="A109" s="6">
        <v>32</v>
      </c>
      <c r="B109" s="43"/>
      <c r="C109" s="43"/>
      <c r="D109" s="43"/>
      <c r="E109" s="43"/>
      <c r="F109" s="43"/>
      <c r="G109" s="43"/>
      <c r="H109" s="42">
        <v>47673</v>
      </c>
      <c r="I109" s="43"/>
      <c r="J109" s="43"/>
      <c r="K109" s="43"/>
      <c r="L109" s="43"/>
      <c r="M109" s="43"/>
      <c r="N109" s="27">
        <v>450</v>
      </c>
      <c r="Q109" s="59"/>
    </row>
    <row r="110" spans="1:17" ht="16" thickBot="1" x14ac:dyDescent="0.4">
      <c r="A110" s="6">
        <v>33</v>
      </c>
      <c r="B110" s="43"/>
      <c r="C110" s="43"/>
      <c r="D110" s="43"/>
      <c r="E110" s="43"/>
      <c r="F110" s="43"/>
      <c r="G110" s="43"/>
      <c r="H110" s="42">
        <v>47673</v>
      </c>
      <c r="I110" s="51">
        <v>48526</v>
      </c>
      <c r="J110" s="43"/>
      <c r="K110" s="43"/>
      <c r="L110" s="43"/>
      <c r="M110" s="43"/>
      <c r="N110" s="27">
        <v>460</v>
      </c>
      <c r="O110" s="61">
        <v>462</v>
      </c>
      <c r="Q110" s="59"/>
    </row>
    <row r="111" spans="1:17" ht="16" thickBot="1" x14ac:dyDescent="0.4">
      <c r="A111" s="8">
        <v>34</v>
      </c>
      <c r="B111" s="45"/>
      <c r="C111" s="45"/>
      <c r="D111" s="45"/>
      <c r="E111" s="45"/>
      <c r="F111" s="45"/>
      <c r="G111" s="45"/>
      <c r="H111" s="42">
        <v>47673</v>
      </c>
      <c r="I111" s="51">
        <v>48526</v>
      </c>
      <c r="J111" s="45"/>
      <c r="K111" s="45"/>
      <c r="L111" s="47"/>
      <c r="M111" s="47"/>
      <c r="N111" s="27">
        <v>470</v>
      </c>
      <c r="O111" s="61">
        <v>472</v>
      </c>
      <c r="Q111" s="59"/>
    </row>
    <row r="112" spans="1:17" ht="16" thickBot="1" x14ac:dyDescent="0.4">
      <c r="A112" s="8">
        <v>35</v>
      </c>
      <c r="B112" s="45"/>
      <c r="C112" s="45"/>
      <c r="D112" s="45"/>
      <c r="E112" s="45"/>
      <c r="F112" s="45"/>
      <c r="G112" s="45"/>
      <c r="H112" s="48"/>
      <c r="I112" s="46">
        <v>48526</v>
      </c>
      <c r="J112" s="45"/>
      <c r="K112" s="45"/>
      <c r="L112" s="47"/>
      <c r="M112" s="47"/>
      <c r="N112" s="27">
        <v>480</v>
      </c>
      <c r="Q112" s="59"/>
    </row>
    <row r="113" spans="1:17" ht="16" thickBot="1" x14ac:dyDescent="0.4">
      <c r="A113" s="8">
        <v>36</v>
      </c>
      <c r="B113" s="45"/>
      <c r="C113" s="45"/>
      <c r="D113" s="45"/>
      <c r="E113" s="45"/>
      <c r="F113" s="45"/>
      <c r="G113" s="45"/>
      <c r="H113" s="45"/>
      <c r="I113" s="46">
        <v>48526</v>
      </c>
      <c r="J113" s="45"/>
      <c r="K113" s="45"/>
      <c r="L113" s="47"/>
      <c r="M113" s="47"/>
      <c r="N113" s="27">
        <v>490</v>
      </c>
      <c r="Q113" s="59"/>
    </row>
    <row r="114" spans="1:17" ht="16" thickBot="1" x14ac:dyDescent="0.4">
      <c r="A114" s="8">
        <v>37</v>
      </c>
      <c r="B114" s="45"/>
      <c r="C114" s="45"/>
      <c r="D114" s="45"/>
      <c r="E114" s="45"/>
      <c r="F114" s="45"/>
      <c r="G114" s="45"/>
      <c r="H114" s="45"/>
      <c r="I114" s="46">
        <v>48526</v>
      </c>
      <c r="J114" s="51">
        <v>56164</v>
      </c>
      <c r="K114" s="45"/>
      <c r="L114" s="47"/>
      <c r="M114" s="47"/>
      <c r="N114" s="27">
        <v>500</v>
      </c>
      <c r="O114" s="61">
        <v>502</v>
      </c>
      <c r="Q114" s="59"/>
    </row>
    <row r="115" spans="1:17" ht="16" thickBot="1" x14ac:dyDescent="0.4">
      <c r="A115" s="8">
        <v>38</v>
      </c>
      <c r="B115" s="45"/>
      <c r="C115" s="45"/>
      <c r="D115" s="45"/>
      <c r="E115" s="45"/>
      <c r="F115" s="45"/>
      <c r="G115" s="45"/>
      <c r="H115" s="45"/>
      <c r="I115" s="46">
        <v>54619</v>
      </c>
      <c r="J115" s="51">
        <v>56164</v>
      </c>
      <c r="K115" s="45"/>
      <c r="L115" s="47"/>
      <c r="M115" s="47"/>
      <c r="N115" s="27">
        <v>510</v>
      </c>
      <c r="O115" s="61">
        <v>512</v>
      </c>
      <c r="Q115" s="59"/>
    </row>
    <row r="116" spans="1:17" ht="16" thickBot="1" x14ac:dyDescent="0.4">
      <c r="A116" s="8">
        <v>39</v>
      </c>
      <c r="B116" s="45"/>
      <c r="C116" s="45"/>
      <c r="D116" s="45"/>
      <c r="E116" s="45"/>
      <c r="F116" s="45"/>
      <c r="G116" s="45"/>
      <c r="H116" s="45"/>
      <c r="I116" s="45"/>
      <c r="J116" s="46">
        <v>56164</v>
      </c>
      <c r="K116" s="45"/>
      <c r="L116" s="47"/>
      <c r="M116" s="47"/>
      <c r="N116" s="27">
        <v>520</v>
      </c>
      <c r="Q116" s="59"/>
    </row>
    <row r="117" spans="1:17" ht="16" thickBot="1" x14ac:dyDescent="0.4">
      <c r="A117" s="8">
        <v>40</v>
      </c>
      <c r="B117" s="45"/>
      <c r="C117" s="45"/>
      <c r="D117" s="45"/>
      <c r="E117" s="45"/>
      <c r="F117" s="45"/>
      <c r="G117" s="45"/>
      <c r="H117" s="45"/>
      <c r="I117" s="45"/>
      <c r="J117" s="46">
        <v>56164</v>
      </c>
      <c r="K117" s="45"/>
      <c r="L117" s="47"/>
      <c r="M117" s="47"/>
      <c r="N117" s="27">
        <v>530</v>
      </c>
      <c r="Q117" s="59"/>
    </row>
    <row r="118" spans="1:17" ht="16" thickBot="1" x14ac:dyDescent="0.4">
      <c r="A118" s="8">
        <v>41</v>
      </c>
      <c r="B118" s="45"/>
      <c r="C118" s="45"/>
      <c r="D118" s="45"/>
      <c r="E118" s="45"/>
      <c r="F118" s="45"/>
      <c r="G118" s="45"/>
      <c r="H118" s="45"/>
      <c r="I118" s="45"/>
      <c r="J118" s="46">
        <v>56164</v>
      </c>
      <c r="K118" s="51">
        <v>67064</v>
      </c>
      <c r="L118" s="47"/>
      <c r="M118" s="47"/>
      <c r="N118" s="27">
        <v>540</v>
      </c>
      <c r="O118" s="61">
        <v>542</v>
      </c>
      <c r="Q118" s="59"/>
    </row>
    <row r="119" spans="1:17" ht="16" thickBot="1" x14ac:dyDescent="0.4">
      <c r="A119" s="8">
        <v>42</v>
      </c>
      <c r="B119" s="45"/>
      <c r="C119" s="45"/>
      <c r="D119" s="45"/>
      <c r="E119" s="45"/>
      <c r="F119" s="45"/>
      <c r="G119" s="45"/>
      <c r="H119" s="45"/>
      <c r="I119" s="45"/>
      <c r="J119" s="46">
        <v>65262</v>
      </c>
      <c r="K119" s="51">
        <v>67064</v>
      </c>
      <c r="L119" s="47"/>
      <c r="M119" s="47"/>
      <c r="N119" s="27">
        <v>550</v>
      </c>
      <c r="O119" s="61">
        <v>552</v>
      </c>
      <c r="Q119" s="59"/>
    </row>
    <row r="120" spans="1:17" ht="16" thickBot="1" x14ac:dyDescent="0.4">
      <c r="A120" s="8">
        <v>43</v>
      </c>
      <c r="B120" s="45"/>
      <c r="C120" s="49"/>
      <c r="D120" s="49"/>
      <c r="E120" s="49"/>
      <c r="F120" s="49"/>
      <c r="G120" s="49"/>
      <c r="H120" s="49"/>
      <c r="I120" s="47"/>
      <c r="J120" s="47"/>
      <c r="K120" s="46">
        <v>67064</v>
      </c>
      <c r="L120" s="47"/>
      <c r="M120" s="47"/>
      <c r="N120" s="27">
        <v>560</v>
      </c>
      <c r="Q120" s="59"/>
    </row>
    <row r="121" spans="1:17" ht="16" thickBot="1" x14ac:dyDescent="0.4">
      <c r="A121" s="8">
        <v>44</v>
      </c>
      <c r="B121" s="45"/>
      <c r="C121" s="47"/>
      <c r="D121" s="47"/>
      <c r="E121" s="47"/>
      <c r="F121" s="47"/>
      <c r="G121" s="47"/>
      <c r="H121" s="47"/>
      <c r="I121" s="47"/>
      <c r="J121" s="47"/>
      <c r="K121" s="46">
        <v>67064</v>
      </c>
      <c r="L121" s="47"/>
      <c r="M121" s="47"/>
      <c r="N121" s="27">
        <v>570</v>
      </c>
      <c r="Q121" s="59"/>
    </row>
    <row r="122" spans="1:17" ht="16" thickBot="1" x14ac:dyDescent="0.4">
      <c r="A122" s="8">
        <v>45</v>
      </c>
      <c r="B122" s="45"/>
      <c r="C122" s="47"/>
      <c r="D122" s="47"/>
      <c r="E122" s="47"/>
      <c r="F122" s="47"/>
      <c r="G122" s="47"/>
      <c r="H122" s="47"/>
      <c r="I122" s="47"/>
      <c r="J122" s="9"/>
      <c r="K122" s="46">
        <v>67064</v>
      </c>
      <c r="L122" s="51">
        <v>79592</v>
      </c>
      <c r="M122" s="47"/>
      <c r="N122" s="27">
        <v>580</v>
      </c>
      <c r="O122" s="61">
        <v>582</v>
      </c>
      <c r="Q122" s="59"/>
    </row>
    <row r="123" spans="1:17" ht="16" thickBot="1" x14ac:dyDescent="0.4">
      <c r="A123" s="8">
        <v>46</v>
      </c>
      <c r="B123" s="45"/>
      <c r="C123" s="47"/>
      <c r="D123" s="47"/>
      <c r="E123" s="47"/>
      <c r="F123" s="47"/>
      <c r="G123" s="47"/>
      <c r="H123" s="47"/>
      <c r="I123" s="47"/>
      <c r="J123" s="9" t="s">
        <v>15</v>
      </c>
      <c r="K123" s="46">
        <v>77274</v>
      </c>
      <c r="L123" s="51">
        <v>79592</v>
      </c>
      <c r="M123" s="47"/>
      <c r="N123" s="27">
        <v>590</v>
      </c>
      <c r="O123" s="61">
        <v>592</v>
      </c>
      <c r="Q123" s="59"/>
    </row>
    <row r="124" spans="1:17" ht="16" thickBot="1" x14ac:dyDescent="0.4">
      <c r="A124" s="8">
        <v>47</v>
      </c>
      <c r="B124" s="45"/>
      <c r="C124" s="45"/>
      <c r="D124" s="45"/>
      <c r="E124" s="45"/>
      <c r="F124" s="45"/>
      <c r="G124" s="45"/>
      <c r="H124" s="47"/>
      <c r="I124" s="47"/>
      <c r="J124" s="47"/>
      <c r="K124" s="49"/>
      <c r="L124" s="46">
        <v>79592</v>
      </c>
      <c r="M124" s="47"/>
      <c r="N124" s="27">
        <v>600</v>
      </c>
      <c r="Q124" s="59"/>
    </row>
    <row r="125" spans="1:17" ht="16" thickBot="1" x14ac:dyDescent="0.4">
      <c r="A125" s="8">
        <v>48</v>
      </c>
      <c r="B125" s="45"/>
      <c r="C125" s="45"/>
      <c r="D125" s="45"/>
      <c r="E125" s="45"/>
      <c r="F125" s="45"/>
      <c r="G125" s="45"/>
      <c r="H125" s="47"/>
      <c r="I125" s="47"/>
      <c r="J125" s="47"/>
      <c r="K125" s="47"/>
      <c r="L125" s="46">
        <v>79592</v>
      </c>
      <c r="M125" s="47"/>
      <c r="N125" s="27">
        <v>610</v>
      </c>
      <c r="Q125" s="59"/>
    </row>
    <row r="126" spans="1:17" ht="16" thickBot="1" x14ac:dyDescent="0.4">
      <c r="A126" s="8">
        <v>49</v>
      </c>
      <c r="B126" s="45"/>
      <c r="C126" s="45"/>
      <c r="D126" s="45"/>
      <c r="E126" s="45"/>
      <c r="F126" s="45"/>
      <c r="G126" s="45"/>
      <c r="H126" s="47"/>
      <c r="I126" s="47"/>
      <c r="J126" s="47"/>
      <c r="K126" s="9"/>
      <c r="L126" s="46">
        <v>79592</v>
      </c>
      <c r="M126" s="51">
        <v>95135</v>
      </c>
      <c r="N126" s="27">
        <v>620</v>
      </c>
      <c r="O126" s="61">
        <v>622</v>
      </c>
      <c r="Q126" s="59"/>
    </row>
    <row r="127" spans="1:17" ht="16" thickBot="1" x14ac:dyDescent="0.4">
      <c r="A127" s="8">
        <v>50</v>
      </c>
      <c r="B127" s="45"/>
      <c r="C127" s="45"/>
      <c r="D127" s="45"/>
      <c r="E127" s="45"/>
      <c r="F127" s="45"/>
      <c r="G127" s="45"/>
      <c r="H127" s="47"/>
      <c r="I127" s="47"/>
      <c r="J127" s="47"/>
      <c r="K127" s="9" t="s">
        <v>16</v>
      </c>
      <c r="L127" s="46">
        <v>91787</v>
      </c>
      <c r="M127" s="51">
        <v>95135</v>
      </c>
      <c r="N127" s="27">
        <v>630</v>
      </c>
      <c r="O127" s="61">
        <v>632</v>
      </c>
      <c r="Q127" s="59"/>
    </row>
    <row r="128" spans="1:17" ht="16" thickBot="1" x14ac:dyDescent="0.4">
      <c r="A128" s="8">
        <v>51</v>
      </c>
      <c r="B128" s="45"/>
      <c r="C128" s="45"/>
      <c r="D128" s="45"/>
      <c r="E128" s="45"/>
      <c r="F128" s="45"/>
      <c r="G128" s="45"/>
      <c r="H128" s="47"/>
      <c r="I128" s="47"/>
      <c r="J128" s="47"/>
      <c r="K128" s="47"/>
      <c r="L128" s="49"/>
      <c r="M128" s="46">
        <v>95135</v>
      </c>
      <c r="N128" s="27">
        <v>640</v>
      </c>
      <c r="Q128" s="59"/>
    </row>
    <row r="129" spans="1:17" ht="16" thickBot="1" x14ac:dyDescent="0.4">
      <c r="A129" s="8">
        <v>52</v>
      </c>
      <c r="B129" s="45"/>
      <c r="C129" s="45"/>
      <c r="D129" s="45"/>
      <c r="E129" s="45"/>
      <c r="F129" s="45"/>
      <c r="G129" s="45"/>
      <c r="H129" s="47"/>
      <c r="I129" s="47"/>
      <c r="J129" s="47"/>
      <c r="K129" s="47"/>
      <c r="L129" s="47"/>
      <c r="M129" s="46">
        <v>95135</v>
      </c>
      <c r="N129" s="27">
        <v>650</v>
      </c>
      <c r="Q129" s="59"/>
    </row>
    <row r="130" spans="1:17" ht="16" thickBot="1" x14ac:dyDescent="0.4">
      <c r="A130" s="8">
        <v>53</v>
      </c>
      <c r="B130" s="45"/>
      <c r="C130" s="45"/>
      <c r="D130" s="45"/>
      <c r="E130" s="45"/>
      <c r="F130" s="45"/>
      <c r="G130" s="45"/>
      <c r="H130" s="47"/>
      <c r="I130" s="47"/>
      <c r="J130" s="47"/>
      <c r="K130" s="47"/>
      <c r="L130" s="9"/>
      <c r="M130" s="46">
        <v>95135</v>
      </c>
      <c r="N130" s="27">
        <v>660</v>
      </c>
      <c r="Q130" s="59"/>
    </row>
    <row r="131" spans="1:17" ht="16" thickBot="1" x14ac:dyDescent="0.4">
      <c r="A131" s="8">
        <v>54</v>
      </c>
      <c r="B131" s="45"/>
      <c r="C131" s="45"/>
      <c r="D131" s="45"/>
      <c r="E131" s="45"/>
      <c r="F131" s="45"/>
      <c r="G131" s="45"/>
      <c r="H131" s="47"/>
      <c r="I131" s="47"/>
      <c r="J131" s="47"/>
      <c r="K131" s="47"/>
      <c r="L131" s="9" t="s">
        <v>15</v>
      </c>
      <c r="M131" s="50">
        <v>109475</v>
      </c>
      <c r="N131" s="27">
        <v>670</v>
      </c>
      <c r="Q131" s="59"/>
    </row>
    <row r="133" spans="1:17" x14ac:dyDescent="0.35">
      <c r="F133">
        <v>2020</v>
      </c>
      <c r="H133">
        <v>2021</v>
      </c>
    </row>
    <row r="134" spans="1:17" x14ac:dyDescent="0.35">
      <c r="A134" t="s">
        <v>48</v>
      </c>
      <c r="F134">
        <v>34.340000000000003</v>
      </c>
      <c r="H134" s="64">
        <v>35.369999999999997</v>
      </c>
      <c r="K134" s="65"/>
    </row>
    <row r="135" spans="1:17" x14ac:dyDescent="0.35">
      <c r="A135" t="s">
        <v>49</v>
      </c>
      <c r="F135">
        <v>1142</v>
      </c>
      <c r="H135">
        <v>1142</v>
      </c>
      <c r="K135" s="65"/>
    </row>
    <row r="137" spans="1:17" x14ac:dyDescent="0.35">
      <c r="A137" t="s">
        <v>50</v>
      </c>
      <c r="F137">
        <v>19.95</v>
      </c>
      <c r="H137" s="79">
        <v>20.55</v>
      </c>
    </row>
    <row r="138" spans="1:17" x14ac:dyDescent="0.35">
      <c r="A138" t="s">
        <v>51</v>
      </c>
      <c r="F138" s="96">
        <v>39.9</v>
      </c>
      <c r="H138" s="93">
        <v>41.1</v>
      </c>
    </row>
    <row r="140" spans="1:17" x14ac:dyDescent="0.35">
      <c r="B140" s="38"/>
    </row>
    <row r="141" spans="1:17" x14ac:dyDescent="0.35">
      <c r="B141" s="38"/>
    </row>
  </sheetData>
  <mergeCells count="26">
    <mergeCell ref="M5:M6"/>
    <mergeCell ref="I75:L75"/>
    <mergeCell ref="I4:L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K5:K6"/>
    <mergeCell ref="L5:L6"/>
    <mergeCell ref="A76:A77"/>
    <mergeCell ref="B76:B77"/>
    <mergeCell ref="C76:C77"/>
    <mergeCell ref="D76:D77"/>
    <mergeCell ref="E76:E77"/>
    <mergeCell ref="L76:L77"/>
    <mergeCell ref="M76:M77"/>
    <mergeCell ref="F76:F77"/>
    <mergeCell ref="G76:G77"/>
    <mergeCell ref="H76:H77"/>
    <mergeCell ref="I76:I77"/>
    <mergeCell ref="K76:K77"/>
  </mergeCells>
  <pageMargins left="0.70866141732283472" right="0.70866141732283472" top="0.74803149606299213" bottom="0.74803149606299213" header="0.31496062992125984" footer="0.31496062992125984"/>
  <pageSetup paperSize="9" scale="35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60"/>
  <sheetViews>
    <sheetView workbookViewId="0">
      <pane ySplit="1" topLeftCell="A2" activePane="bottomLeft" state="frozen"/>
      <selection pane="bottomLeft" activeCell="M2" sqref="M2"/>
    </sheetView>
  </sheetViews>
  <sheetFormatPr defaultRowHeight="14.5" x14ac:dyDescent="0.35"/>
  <cols>
    <col min="1" max="1" width="26.453125" bestFit="1" customWidth="1"/>
    <col min="2" max="2" width="9.1796875" bestFit="1" customWidth="1"/>
    <col min="3" max="4" width="9.54296875" customWidth="1"/>
    <col min="5" max="5" width="11.453125" customWidth="1"/>
    <col min="6" max="7" width="9.1796875" customWidth="1"/>
    <col min="8" max="8" width="12.1796875" customWidth="1"/>
    <col min="9" max="9" width="14.54296875" bestFit="1" customWidth="1"/>
  </cols>
  <sheetData>
    <row r="1" spans="1:15" ht="26.5" x14ac:dyDescent="0.35">
      <c r="A1" s="10" t="s">
        <v>17</v>
      </c>
      <c r="B1" s="11" t="s">
        <v>0</v>
      </c>
      <c r="C1" s="12" t="s">
        <v>18</v>
      </c>
      <c r="D1" s="13" t="s">
        <v>19</v>
      </c>
      <c r="E1" s="12" t="s">
        <v>20</v>
      </c>
      <c r="F1" s="14" t="s">
        <v>21</v>
      </c>
      <c r="H1" s="15" t="s">
        <v>22</v>
      </c>
      <c r="I1" t="s">
        <v>47</v>
      </c>
    </row>
    <row r="2" spans="1:15" ht="15.5" x14ac:dyDescent="0.35">
      <c r="A2" s="52" t="s">
        <v>54</v>
      </c>
      <c r="B2" s="53">
        <v>50</v>
      </c>
      <c r="C2" s="54">
        <v>20758</v>
      </c>
      <c r="D2" s="101">
        <f>'AforC Rates'!B7</f>
        <v>21069</v>
      </c>
      <c r="E2" s="102">
        <f>'AforC Rates'!L2</f>
        <v>44652</v>
      </c>
      <c r="F2" s="52" t="str">
        <f>IF(OR(C2&lt;&gt;D2),"Yes","No")</f>
        <v>Yes</v>
      </c>
      <c r="G2" s="54"/>
      <c r="H2" s="17">
        <v>44652</v>
      </c>
      <c r="I2" s="53">
        <v>1</v>
      </c>
      <c r="J2" t="s">
        <v>1</v>
      </c>
      <c r="K2" s="7" t="s">
        <v>2</v>
      </c>
      <c r="L2" s="7"/>
      <c r="M2" s="7"/>
      <c r="O2" s="7"/>
    </row>
    <row r="3" spans="1:15" ht="15.5" x14ac:dyDescent="0.35">
      <c r="A3" s="52" t="s">
        <v>54</v>
      </c>
      <c r="B3" s="53">
        <v>60</v>
      </c>
      <c r="C3" s="54">
        <v>20758</v>
      </c>
      <c r="D3" s="101">
        <f>'AforC Rates'!B8</f>
        <v>21069</v>
      </c>
      <c r="E3" s="102">
        <f>'AforC Rates'!L2</f>
        <v>44652</v>
      </c>
      <c r="F3" s="52" t="str">
        <f>IF(OR(C3&lt;&gt;D3),"Yes","No")</f>
        <v>Yes</v>
      </c>
      <c r="G3" s="54"/>
      <c r="H3" s="17">
        <v>44652</v>
      </c>
      <c r="I3" s="53">
        <v>2</v>
      </c>
      <c r="J3" t="s">
        <v>1</v>
      </c>
      <c r="K3" s="7" t="s">
        <v>2</v>
      </c>
      <c r="L3" s="7"/>
      <c r="M3" s="7"/>
      <c r="O3" s="7"/>
    </row>
    <row r="4" spans="1:15" ht="15.5" x14ac:dyDescent="0.35">
      <c r="A4" s="52" t="s">
        <v>54</v>
      </c>
      <c r="B4" s="53">
        <v>70</v>
      </c>
      <c r="C4" s="54">
        <v>20758</v>
      </c>
      <c r="D4" s="101">
        <f>'AforC Rates'!B9</f>
        <v>21069</v>
      </c>
      <c r="E4" s="102">
        <f>'AforC Rates'!L2</f>
        <v>44652</v>
      </c>
      <c r="F4" s="52" t="str">
        <f t="shared" ref="F4:F80" si="0">IF(OR(C4&lt;&gt;D4),"Yes","No")</f>
        <v>Yes</v>
      </c>
      <c r="G4" s="54"/>
      <c r="H4" s="17">
        <v>44652</v>
      </c>
      <c r="I4" s="53">
        <v>3</v>
      </c>
      <c r="J4" t="s">
        <v>1</v>
      </c>
      <c r="K4" s="7"/>
      <c r="L4" s="7"/>
      <c r="M4" s="7"/>
      <c r="O4" s="7"/>
    </row>
    <row r="5" spans="1:15" ht="15.5" x14ac:dyDescent="0.35">
      <c r="A5" s="52" t="s">
        <v>54</v>
      </c>
      <c r="B5" s="53">
        <v>72</v>
      </c>
      <c r="C5" s="54">
        <v>21318</v>
      </c>
      <c r="D5" s="101">
        <f>'AforC Rates'!C9</f>
        <v>21638</v>
      </c>
      <c r="E5" s="102">
        <f>'AforC Rates'!L2</f>
        <v>44652</v>
      </c>
      <c r="F5" s="52" t="str">
        <f t="shared" si="0"/>
        <v>Yes</v>
      </c>
      <c r="G5" s="54"/>
      <c r="H5" s="17">
        <v>44652</v>
      </c>
      <c r="I5" s="53">
        <v>3.1</v>
      </c>
      <c r="J5" t="s">
        <v>2</v>
      </c>
      <c r="K5" s="7"/>
      <c r="L5" s="7"/>
      <c r="M5" s="7"/>
      <c r="O5" s="7"/>
    </row>
    <row r="6" spans="1:15" ht="15.5" x14ac:dyDescent="0.35">
      <c r="A6" s="52" t="s">
        <v>54</v>
      </c>
      <c r="B6" s="53">
        <v>80</v>
      </c>
      <c r="C6" s="54">
        <v>21318</v>
      </c>
      <c r="D6" s="101">
        <f>'AforC Rates'!C10</f>
        <v>21638</v>
      </c>
      <c r="E6" s="102">
        <f>'AforC Rates'!L2</f>
        <v>44652</v>
      </c>
      <c r="F6" s="52" t="str">
        <f t="shared" si="0"/>
        <v>Yes</v>
      </c>
      <c r="G6" s="54"/>
      <c r="H6" s="17">
        <v>44652</v>
      </c>
      <c r="I6" s="53">
        <v>4</v>
      </c>
      <c r="J6" t="s">
        <v>2</v>
      </c>
      <c r="K6" s="7"/>
      <c r="L6" s="7"/>
      <c r="M6" s="7"/>
      <c r="O6" s="7"/>
    </row>
    <row r="7" spans="1:15" ht="15.5" x14ac:dyDescent="0.35">
      <c r="A7" s="52" t="s">
        <v>54</v>
      </c>
      <c r="B7" s="53">
        <v>100</v>
      </c>
      <c r="C7" s="54">
        <v>21318</v>
      </c>
      <c r="D7" s="101">
        <f>'AforC Rates'!C11</f>
        <v>21638</v>
      </c>
      <c r="E7" s="102">
        <f>'AforC Rates'!L2</f>
        <v>44652</v>
      </c>
      <c r="F7" s="52" t="str">
        <f t="shared" si="0"/>
        <v>Yes</v>
      </c>
      <c r="G7" s="54"/>
      <c r="H7" s="17">
        <v>44652</v>
      </c>
      <c r="I7" s="53">
        <v>5</v>
      </c>
      <c r="J7" t="s">
        <v>2</v>
      </c>
      <c r="K7" s="7"/>
      <c r="L7" s="7"/>
      <c r="M7" s="7"/>
      <c r="O7" s="7"/>
    </row>
    <row r="8" spans="1:15" ht="15.5" x14ac:dyDescent="0.35">
      <c r="A8" s="52" t="s">
        <v>54</v>
      </c>
      <c r="B8" s="53">
        <v>110</v>
      </c>
      <c r="C8" s="54">
        <v>21318</v>
      </c>
      <c r="D8" s="101">
        <f>'AforC Rates'!C12</f>
        <v>21638</v>
      </c>
      <c r="E8" s="102">
        <f>'AforC Rates'!L2</f>
        <v>44652</v>
      </c>
      <c r="F8" s="52" t="str">
        <f t="shared" si="0"/>
        <v>Yes</v>
      </c>
      <c r="G8" s="54"/>
      <c r="H8" s="17">
        <v>44652</v>
      </c>
      <c r="I8" s="53">
        <v>6</v>
      </c>
      <c r="J8" t="s">
        <v>2</v>
      </c>
      <c r="K8" s="7"/>
      <c r="L8" s="7"/>
      <c r="M8" s="7"/>
      <c r="O8" s="7"/>
    </row>
    <row r="9" spans="1:15" ht="15.5" x14ac:dyDescent="0.35">
      <c r="A9" s="52" t="s">
        <v>54</v>
      </c>
      <c r="B9" s="53">
        <v>112</v>
      </c>
      <c r="C9" s="54">
        <v>21730</v>
      </c>
      <c r="D9" s="101">
        <f>'AforC Rates'!D12</f>
        <v>22056</v>
      </c>
      <c r="E9" s="102">
        <f>'AforC Rates'!L2</f>
        <v>44652</v>
      </c>
      <c r="F9" s="52" t="str">
        <f t="shared" si="0"/>
        <v>Yes</v>
      </c>
      <c r="G9" s="54"/>
      <c r="H9" s="17">
        <v>44652</v>
      </c>
      <c r="I9" s="53">
        <v>6.1</v>
      </c>
      <c r="J9" t="s">
        <v>3</v>
      </c>
      <c r="K9" s="7"/>
      <c r="L9" s="7"/>
      <c r="M9" s="7"/>
      <c r="O9" s="7"/>
    </row>
    <row r="10" spans="1:15" ht="15.5" x14ac:dyDescent="0.35">
      <c r="A10" s="52" t="s">
        <v>54</v>
      </c>
      <c r="B10" s="53">
        <v>130</v>
      </c>
      <c r="C10" s="54">
        <v>21318</v>
      </c>
      <c r="D10" s="101">
        <f>'AforC Rates'!C13</f>
        <v>21638</v>
      </c>
      <c r="E10" s="102">
        <f>'AforC Rates'!L2</f>
        <v>44652</v>
      </c>
      <c r="F10" s="52" t="str">
        <f t="shared" si="0"/>
        <v>Yes</v>
      </c>
      <c r="G10" s="54"/>
      <c r="H10" s="17">
        <v>44652</v>
      </c>
      <c r="I10" s="53">
        <v>7</v>
      </c>
      <c r="J10" t="s">
        <v>2</v>
      </c>
      <c r="K10" s="7"/>
      <c r="L10" s="7"/>
      <c r="M10" s="7"/>
      <c r="O10" s="7"/>
    </row>
    <row r="11" spans="1:15" ht="15.5" x14ac:dyDescent="0.35">
      <c r="A11" s="52" t="s">
        <v>54</v>
      </c>
      <c r="B11" s="53">
        <v>132</v>
      </c>
      <c r="C11" s="54">
        <v>21730</v>
      </c>
      <c r="D11" s="101">
        <f>'AforC Rates'!D13</f>
        <v>22056</v>
      </c>
      <c r="E11" s="102">
        <f>'AforC Rates'!L2</f>
        <v>44652</v>
      </c>
      <c r="F11" s="52" t="str">
        <f t="shared" si="0"/>
        <v>Yes</v>
      </c>
      <c r="G11" s="54"/>
      <c r="H11" s="17">
        <v>44652</v>
      </c>
      <c r="I11" s="53">
        <v>7.1</v>
      </c>
      <c r="J11" t="s">
        <v>3</v>
      </c>
      <c r="K11" s="7"/>
      <c r="L11" s="7"/>
      <c r="M11" s="7"/>
      <c r="O11" s="7"/>
    </row>
    <row r="12" spans="1:15" ht="15.5" x14ac:dyDescent="0.35">
      <c r="A12" s="52" t="s">
        <v>54</v>
      </c>
      <c r="B12" s="53">
        <v>140</v>
      </c>
      <c r="C12" s="54">
        <v>21318</v>
      </c>
      <c r="D12" s="101">
        <f>'AforC Rates'!C14</f>
        <v>21638</v>
      </c>
      <c r="E12" s="102">
        <f>'AforC Rates'!L2</f>
        <v>44652</v>
      </c>
      <c r="F12" s="52" t="str">
        <f t="shared" si="0"/>
        <v>Yes</v>
      </c>
      <c r="G12" s="54"/>
      <c r="H12" s="17">
        <v>44652</v>
      </c>
      <c r="I12" s="53">
        <v>8</v>
      </c>
      <c r="J12" t="s">
        <v>2</v>
      </c>
      <c r="K12" s="7"/>
      <c r="L12" s="7"/>
      <c r="M12" s="7"/>
      <c r="O12" s="7"/>
    </row>
    <row r="13" spans="1:15" ht="15.5" x14ac:dyDescent="0.35">
      <c r="A13" s="52" t="s">
        <v>54</v>
      </c>
      <c r="B13" s="53">
        <v>142</v>
      </c>
      <c r="C13" s="54">
        <v>23177</v>
      </c>
      <c r="D13" s="101">
        <f>'AforC Rates'!D14</f>
        <v>23525</v>
      </c>
      <c r="E13" s="102">
        <f>'AforC Rates'!L2</f>
        <v>44652</v>
      </c>
      <c r="F13" s="52" t="str">
        <f t="shared" si="0"/>
        <v>Yes</v>
      </c>
      <c r="G13" s="54"/>
      <c r="H13" s="17">
        <v>44652</v>
      </c>
      <c r="I13" s="53">
        <v>8.1</v>
      </c>
      <c r="J13" t="s">
        <v>3</v>
      </c>
      <c r="K13" s="7"/>
      <c r="L13" s="7"/>
      <c r="M13" s="7"/>
      <c r="O13" s="7"/>
    </row>
    <row r="14" spans="1:15" ht="15.5" x14ac:dyDescent="0.35">
      <c r="A14" s="52" t="s">
        <v>54</v>
      </c>
      <c r="B14" s="53">
        <v>150</v>
      </c>
      <c r="C14" s="54">
        <v>23177</v>
      </c>
      <c r="D14" s="101">
        <f>'AforC Rates'!D15</f>
        <v>23525</v>
      </c>
      <c r="E14" s="102">
        <f>'AforC Rates'!L2</f>
        <v>44652</v>
      </c>
      <c r="F14" s="52" t="str">
        <f t="shared" si="0"/>
        <v>Yes</v>
      </c>
      <c r="G14" s="54"/>
      <c r="H14" s="17">
        <v>44652</v>
      </c>
      <c r="I14" s="53">
        <v>9</v>
      </c>
      <c r="J14" t="s">
        <v>3</v>
      </c>
      <c r="K14" s="7"/>
      <c r="L14" s="7"/>
      <c r="M14" s="7"/>
      <c r="O14" s="7"/>
    </row>
    <row r="15" spans="1:15" ht="15.5" x14ac:dyDescent="0.35">
      <c r="A15" s="52" t="s">
        <v>54</v>
      </c>
      <c r="B15" s="53">
        <v>170</v>
      </c>
      <c r="C15" s="54">
        <v>23177</v>
      </c>
      <c r="D15" s="101">
        <f>'AforC Rates'!D16</f>
        <v>23525</v>
      </c>
      <c r="E15" s="102">
        <f>'AforC Rates'!L2</f>
        <v>44652</v>
      </c>
      <c r="F15" s="52" t="str">
        <f t="shared" si="0"/>
        <v>Yes</v>
      </c>
      <c r="G15" s="54"/>
      <c r="H15" s="17">
        <v>44652</v>
      </c>
      <c r="I15" s="53">
        <v>10</v>
      </c>
      <c r="J15" t="s">
        <v>3</v>
      </c>
      <c r="K15" s="7"/>
      <c r="L15" s="7"/>
      <c r="M15" s="7"/>
      <c r="O15" s="7"/>
    </row>
    <row r="16" spans="1:15" ht="15.5" x14ac:dyDescent="0.35">
      <c r="A16" s="52" t="s">
        <v>54</v>
      </c>
      <c r="B16" s="53">
        <v>180</v>
      </c>
      <c r="C16" s="54">
        <v>23177</v>
      </c>
      <c r="D16" s="101">
        <f>'AforC Rates'!D17</f>
        <v>23525</v>
      </c>
      <c r="E16" s="102">
        <f>'AforC Rates'!L2</f>
        <v>44652</v>
      </c>
      <c r="F16" s="52" t="str">
        <f t="shared" si="0"/>
        <v>Yes</v>
      </c>
      <c r="G16" s="54"/>
      <c r="H16" s="17">
        <v>44652</v>
      </c>
      <c r="I16" s="53">
        <v>11</v>
      </c>
      <c r="J16" t="s">
        <v>3</v>
      </c>
      <c r="K16" s="7"/>
      <c r="L16" s="7"/>
      <c r="M16" s="7"/>
      <c r="O16" s="7"/>
    </row>
    <row r="17" spans="1:15" ht="15.5" x14ac:dyDescent="0.35">
      <c r="A17" s="52" t="s">
        <v>54</v>
      </c>
      <c r="B17" s="55">
        <v>182</v>
      </c>
      <c r="C17" s="54">
        <v>23949</v>
      </c>
      <c r="D17" s="101">
        <f>'AforC Rates'!E17</f>
        <v>24308</v>
      </c>
      <c r="E17" s="102">
        <f>'AforC Rates'!L2</f>
        <v>44652</v>
      </c>
      <c r="F17" s="52" t="str">
        <f t="shared" si="0"/>
        <v>Yes</v>
      </c>
      <c r="G17" s="54"/>
      <c r="H17" s="17">
        <v>44652</v>
      </c>
      <c r="I17" s="55">
        <v>11.1</v>
      </c>
      <c r="J17" t="s">
        <v>4</v>
      </c>
      <c r="K17" s="7"/>
      <c r="L17" s="7"/>
      <c r="M17" s="7"/>
      <c r="O17" s="7"/>
    </row>
    <row r="18" spans="1:15" ht="15.5" x14ac:dyDescent="0.35">
      <c r="A18" s="52" t="s">
        <v>54</v>
      </c>
      <c r="B18" s="53">
        <v>190</v>
      </c>
      <c r="C18" s="54">
        <v>23177</v>
      </c>
      <c r="D18" s="101">
        <f>'AforC Rates'!D18</f>
        <v>23525</v>
      </c>
      <c r="E18" s="102">
        <f>'AforC Rates'!L2</f>
        <v>44652</v>
      </c>
      <c r="F18" s="52" t="str">
        <f t="shared" si="0"/>
        <v>Yes</v>
      </c>
      <c r="G18" s="54"/>
      <c r="H18" s="17">
        <v>44652</v>
      </c>
      <c r="I18" s="53">
        <v>12</v>
      </c>
      <c r="J18" t="s">
        <v>3</v>
      </c>
      <c r="K18" s="7"/>
      <c r="L18" s="7"/>
      <c r="M18" s="7"/>
      <c r="O18" s="7"/>
    </row>
    <row r="19" spans="1:15" ht="15.5" x14ac:dyDescent="0.35">
      <c r="A19" s="52" t="s">
        <v>54</v>
      </c>
      <c r="B19" s="55">
        <v>192</v>
      </c>
      <c r="C19" s="54">
        <v>23949</v>
      </c>
      <c r="D19" s="101">
        <f>'AforC Rates'!E18</f>
        <v>24308</v>
      </c>
      <c r="E19" s="102">
        <f>'AforC Rates'!L2</f>
        <v>44652</v>
      </c>
      <c r="F19" s="52" t="str">
        <f t="shared" si="0"/>
        <v>Yes</v>
      </c>
      <c r="G19" s="54"/>
      <c r="H19" s="17">
        <v>44652</v>
      </c>
      <c r="I19" s="55">
        <v>12.1</v>
      </c>
      <c r="J19" t="s">
        <v>4</v>
      </c>
      <c r="K19" s="7"/>
      <c r="L19" s="7"/>
      <c r="M19" s="7"/>
      <c r="O19" s="7"/>
    </row>
    <row r="20" spans="1:15" ht="15.5" x14ac:dyDescent="0.35">
      <c r="A20" s="52" t="s">
        <v>54</v>
      </c>
      <c r="B20" s="55">
        <v>200</v>
      </c>
      <c r="C20" s="54">
        <v>23949</v>
      </c>
      <c r="D20" s="101">
        <f>'AforC Rates'!E19</f>
        <v>24308</v>
      </c>
      <c r="E20" s="102">
        <f>'AforC Rates'!L2</f>
        <v>44652</v>
      </c>
      <c r="F20" s="52" t="str">
        <f t="shared" si="0"/>
        <v>Yes</v>
      </c>
      <c r="G20" s="54"/>
      <c r="H20" s="17">
        <v>44652</v>
      </c>
      <c r="I20" s="55">
        <v>13</v>
      </c>
      <c r="J20" t="s">
        <v>4</v>
      </c>
      <c r="K20" s="7"/>
      <c r="L20" s="7"/>
      <c r="M20" s="7"/>
      <c r="O20" s="7"/>
    </row>
    <row r="21" spans="1:15" ht="15.5" x14ac:dyDescent="0.35">
      <c r="A21" s="52" t="s">
        <v>54</v>
      </c>
      <c r="B21" s="53">
        <v>220</v>
      </c>
      <c r="C21" s="54">
        <v>26282</v>
      </c>
      <c r="D21" s="101">
        <f>'AforC Rates'!E20</f>
        <v>26676</v>
      </c>
      <c r="E21" s="102">
        <f>'AforC Rates'!L2</f>
        <v>44652</v>
      </c>
      <c r="F21" s="52" t="str">
        <f t="shared" si="0"/>
        <v>Yes</v>
      </c>
      <c r="G21" s="54"/>
      <c r="H21" s="17">
        <v>44652</v>
      </c>
      <c r="I21" s="53">
        <v>14</v>
      </c>
      <c r="J21" t="s">
        <v>4</v>
      </c>
      <c r="K21" s="7"/>
      <c r="L21" s="7"/>
      <c r="M21" s="7"/>
      <c r="O21" s="7"/>
    </row>
    <row r="22" spans="1:15" ht="15.5" x14ac:dyDescent="0.35">
      <c r="A22" s="52" t="s">
        <v>54</v>
      </c>
      <c r="B22" s="53">
        <v>230</v>
      </c>
      <c r="C22" s="54">
        <v>26282</v>
      </c>
      <c r="D22" s="101">
        <f>'AforC Rates'!E21</f>
        <v>26676</v>
      </c>
      <c r="E22" s="102">
        <f>'AforC Rates'!L2</f>
        <v>44652</v>
      </c>
      <c r="F22" s="52" t="str">
        <f t="shared" si="0"/>
        <v>Yes</v>
      </c>
      <c r="G22" s="54"/>
      <c r="H22" s="17">
        <v>44652</v>
      </c>
      <c r="I22" s="53">
        <v>15</v>
      </c>
      <c r="J22" t="s">
        <v>4</v>
      </c>
      <c r="K22" s="7"/>
      <c r="L22" s="7"/>
      <c r="M22" s="7"/>
      <c r="O22" s="7"/>
    </row>
    <row r="23" spans="1:15" ht="15.5" x14ac:dyDescent="0.35">
      <c r="A23" s="52" t="s">
        <v>54</v>
      </c>
      <c r="B23" s="53">
        <v>240</v>
      </c>
      <c r="C23" s="54">
        <v>26282</v>
      </c>
      <c r="D23" s="101">
        <f>'AforC Rates'!E22</f>
        <v>26676</v>
      </c>
      <c r="E23" s="102">
        <f>'AforC Rates'!L2</f>
        <v>44652</v>
      </c>
      <c r="F23" s="52" t="str">
        <f t="shared" si="0"/>
        <v>Yes</v>
      </c>
      <c r="G23" s="54"/>
      <c r="H23" s="17">
        <v>44652</v>
      </c>
      <c r="I23" s="53">
        <v>16</v>
      </c>
      <c r="J23" t="s">
        <v>4</v>
      </c>
      <c r="K23" s="7"/>
      <c r="L23" s="7"/>
      <c r="M23" s="7"/>
      <c r="O23" s="7"/>
    </row>
    <row r="24" spans="1:15" ht="15.5" x14ac:dyDescent="0.35">
      <c r="A24" s="52" t="s">
        <v>54</v>
      </c>
      <c r="B24" s="53">
        <v>242</v>
      </c>
      <c r="C24" s="54">
        <v>27055</v>
      </c>
      <c r="D24" s="101">
        <f>'AforC Rates'!F22</f>
        <v>27461</v>
      </c>
      <c r="E24" s="102">
        <f>'AforC Rates'!L2</f>
        <v>44652</v>
      </c>
      <c r="F24" s="52" t="str">
        <f t="shared" si="0"/>
        <v>Yes</v>
      </c>
      <c r="G24" s="54"/>
      <c r="H24" s="17">
        <v>44652</v>
      </c>
      <c r="I24" s="53">
        <v>16.100000000000001</v>
      </c>
      <c r="J24" t="s">
        <v>5</v>
      </c>
      <c r="K24" s="7"/>
      <c r="L24" s="7"/>
      <c r="M24" s="7"/>
      <c r="O24" s="7"/>
    </row>
    <row r="25" spans="1:15" ht="15.5" x14ac:dyDescent="0.35">
      <c r="A25" s="52" t="s">
        <v>54</v>
      </c>
      <c r="B25" s="53">
        <v>250</v>
      </c>
      <c r="C25" s="54">
        <v>26282</v>
      </c>
      <c r="D25" s="101">
        <f>'AforC Rates'!E23</f>
        <v>26676</v>
      </c>
      <c r="E25" s="102">
        <f>'AforC Rates'!L2</f>
        <v>44652</v>
      </c>
      <c r="F25" s="52" t="str">
        <f t="shared" si="0"/>
        <v>Yes</v>
      </c>
      <c r="G25" s="54"/>
      <c r="H25" s="17">
        <v>44652</v>
      </c>
      <c r="I25" s="53">
        <v>17</v>
      </c>
      <c r="J25" t="s">
        <v>4</v>
      </c>
      <c r="K25" s="7"/>
      <c r="L25" s="7"/>
      <c r="M25" s="7"/>
      <c r="O25" s="7"/>
    </row>
    <row r="26" spans="1:15" ht="15.5" x14ac:dyDescent="0.35">
      <c r="A26" s="52" t="s">
        <v>54</v>
      </c>
      <c r="B26" s="53">
        <v>252</v>
      </c>
      <c r="C26" s="54">
        <v>27055</v>
      </c>
      <c r="D26" s="101">
        <f>'AforC Rates'!F23</f>
        <v>27461</v>
      </c>
      <c r="E26" s="102">
        <f>'AforC Rates'!L2</f>
        <v>44652</v>
      </c>
      <c r="F26" s="52" t="str">
        <f t="shared" si="0"/>
        <v>Yes</v>
      </c>
      <c r="G26" s="54"/>
      <c r="H26" s="17">
        <v>44652</v>
      </c>
      <c r="I26" s="53">
        <v>17.100000000000001</v>
      </c>
      <c r="J26" t="s">
        <v>5</v>
      </c>
      <c r="K26" s="7"/>
      <c r="L26" s="7"/>
      <c r="M26" s="7"/>
      <c r="O26" s="7"/>
    </row>
    <row r="27" spans="1:15" ht="15.5" x14ac:dyDescent="0.35">
      <c r="A27" s="52" t="s">
        <v>54</v>
      </c>
      <c r="B27" s="53">
        <v>270</v>
      </c>
      <c r="C27" s="54">
        <v>29180</v>
      </c>
      <c r="D27" s="101">
        <f>'AforC Rates'!F24</f>
        <v>29618</v>
      </c>
      <c r="E27" s="102">
        <f>'AforC Rates'!L2</f>
        <v>44652</v>
      </c>
      <c r="F27" s="52" t="str">
        <f t="shared" si="0"/>
        <v>Yes</v>
      </c>
      <c r="G27" s="54"/>
      <c r="H27" s="17">
        <v>44652</v>
      </c>
      <c r="I27" s="53">
        <v>18</v>
      </c>
      <c r="J27" t="s">
        <v>5</v>
      </c>
      <c r="K27" s="7"/>
      <c r="L27" s="7"/>
      <c r="M27" s="7"/>
      <c r="O27" s="7"/>
    </row>
    <row r="28" spans="1:15" ht="15.5" x14ac:dyDescent="0.35">
      <c r="A28" s="52" t="s">
        <v>54</v>
      </c>
      <c r="B28" s="53">
        <v>280</v>
      </c>
      <c r="C28" s="54">
        <v>29180</v>
      </c>
      <c r="D28" s="101">
        <f>'AforC Rates'!F25</f>
        <v>29618</v>
      </c>
      <c r="E28" s="102">
        <f>'AforC Rates'!L2</f>
        <v>44652</v>
      </c>
      <c r="F28" s="52" t="str">
        <f t="shared" si="0"/>
        <v>Yes</v>
      </c>
      <c r="G28" s="54"/>
      <c r="H28" s="17">
        <v>44652</v>
      </c>
      <c r="I28" s="53">
        <v>19</v>
      </c>
      <c r="J28" t="s">
        <v>5</v>
      </c>
      <c r="K28" s="7"/>
      <c r="L28" s="7"/>
      <c r="M28" s="7"/>
      <c r="O28" s="7"/>
    </row>
    <row r="29" spans="1:15" ht="15.5" x14ac:dyDescent="0.35">
      <c r="A29" s="52" t="s">
        <v>54</v>
      </c>
      <c r="B29" s="53">
        <v>310</v>
      </c>
      <c r="C29" s="54">
        <v>32934</v>
      </c>
      <c r="D29" s="101">
        <f>'AforC Rates'!F26</f>
        <v>33428</v>
      </c>
      <c r="E29" s="102">
        <f>'AforC Rates'!L2</f>
        <v>44652</v>
      </c>
      <c r="F29" s="52" t="str">
        <f t="shared" si="0"/>
        <v>Yes</v>
      </c>
      <c r="G29" s="54"/>
      <c r="H29" s="17">
        <v>44652</v>
      </c>
      <c r="I29" s="53">
        <v>20</v>
      </c>
      <c r="J29" t="s">
        <v>5</v>
      </c>
      <c r="K29" s="7"/>
      <c r="L29" s="7"/>
      <c r="M29" s="7"/>
      <c r="O29" s="7"/>
    </row>
    <row r="30" spans="1:15" ht="15.5" x14ac:dyDescent="0.35">
      <c r="A30" s="52" t="s">
        <v>54</v>
      </c>
      <c r="B30" s="53">
        <v>320</v>
      </c>
      <c r="C30" s="54">
        <v>32934</v>
      </c>
      <c r="D30" s="101">
        <f>'AforC Rates'!F27</f>
        <v>33428</v>
      </c>
      <c r="E30" s="102">
        <f>'AforC Rates'!L2</f>
        <v>44652</v>
      </c>
      <c r="F30" s="52" t="str">
        <f t="shared" si="0"/>
        <v>Yes</v>
      </c>
      <c r="G30" s="54"/>
      <c r="H30" s="17">
        <v>44652</v>
      </c>
      <c r="I30" s="53">
        <v>21</v>
      </c>
      <c r="J30" t="s">
        <v>5</v>
      </c>
      <c r="K30" s="7"/>
      <c r="L30" s="7"/>
      <c r="M30" s="7"/>
      <c r="O30" s="7"/>
    </row>
    <row r="31" spans="1:15" ht="15.5" x14ac:dyDescent="0.35">
      <c r="A31" s="52" t="s">
        <v>54</v>
      </c>
      <c r="B31" s="53">
        <v>322</v>
      </c>
      <c r="C31" s="54">
        <v>33706</v>
      </c>
      <c r="D31" s="101">
        <f>'AforC Rates'!G27</f>
        <v>34212</v>
      </c>
      <c r="E31" s="102">
        <f>'AforC Rates'!L2</f>
        <v>44652</v>
      </c>
      <c r="F31" s="52" t="str">
        <f t="shared" si="0"/>
        <v>Yes</v>
      </c>
      <c r="G31" s="54"/>
      <c r="H31" s="17">
        <v>44652</v>
      </c>
      <c r="I31" s="53">
        <v>21.1</v>
      </c>
      <c r="J31" t="s">
        <v>6</v>
      </c>
      <c r="K31" s="7"/>
      <c r="L31" s="7"/>
      <c r="M31" s="7"/>
      <c r="O31" s="7"/>
    </row>
    <row r="32" spans="1:15" ht="15.5" x14ac:dyDescent="0.35">
      <c r="A32" s="52" t="s">
        <v>54</v>
      </c>
      <c r="B32" s="53">
        <v>340</v>
      </c>
      <c r="C32" s="54">
        <v>32934</v>
      </c>
      <c r="D32" s="101">
        <f>'AforC Rates'!F28</f>
        <v>33428</v>
      </c>
      <c r="E32" s="102">
        <f>'AforC Rates'!L2</f>
        <v>44652</v>
      </c>
      <c r="F32" s="52" t="str">
        <f t="shared" si="0"/>
        <v>Yes</v>
      </c>
      <c r="G32" s="54"/>
      <c r="H32" s="17">
        <v>44652</v>
      </c>
      <c r="I32" s="53">
        <v>22</v>
      </c>
      <c r="J32" t="s">
        <v>5</v>
      </c>
      <c r="K32" s="7"/>
      <c r="L32" s="7"/>
      <c r="M32" s="7"/>
      <c r="O32" s="7"/>
    </row>
    <row r="33" spans="1:15" ht="15.5" x14ac:dyDescent="0.35">
      <c r="A33" s="52" t="s">
        <v>54</v>
      </c>
      <c r="B33" s="53">
        <v>342</v>
      </c>
      <c r="C33" s="54">
        <v>33706</v>
      </c>
      <c r="D33" s="101">
        <f>'AforC Rates'!G28</f>
        <v>34212</v>
      </c>
      <c r="E33" s="102">
        <f>'AforC Rates'!L2</f>
        <v>44652</v>
      </c>
      <c r="F33" s="52" t="str">
        <f t="shared" si="0"/>
        <v>Yes</v>
      </c>
      <c r="G33" s="54"/>
      <c r="H33" s="17">
        <v>44652</v>
      </c>
      <c r="I33" s="53">
        <v>22.1</v>
      </c>
      <c r="J33" t="s">
        <v>6</v>
      </c>
      <c r="K33" s="7"/>
      <c r="L33" s="7"/>
      <c r="M33" s="7"/>
      <c r="O33" s="7"/>
    </row>
    <row r="34" spans="1:15" ht="15.5" x14ac:dyDescent="0.35">
      <c r="A34" s="52" t="s">
        <v>54</v>
      </c>
      <c r="B34" s="53">
        <v>350</v>
      </c>
      <c r="C34" s="54">
        <v>32934</v>
      </c>
      <c r="D34" s="101">
        <f>'AforC Rates'!F29</f>
        <v>33428</v>
      </c>
      <c r="E34" s="102">
        <f>'AforC Rates'!L2</f>
        <v>44652</v>
      </c>
      <c r="F34" s="52" t="str">
        <f>IF(OR(C34&lt;&gt;D34),"Yes","No")</f>
        <v>Yes</v>
      </c>
      <c r="G34" s="54"/>
      <c r="H34" s="17">
        <v>44652</v>
      </c>
      <c r="I34" s="53">
        <v>23</v>
      </c>
      <c r="J34" t="s">
        <v>5</v>
      </c>
      <c r="K34" s="7"/>
      <c r="L34" s="7"/>
      <c r="M34" s="7"/>
      <c r="O34" s="7"/>
    </row>
    <row r="35" spans="1:15" ht="15.5" x14ac:dyDescent="0.35">
      <c r="A35" s="52" t="s">
        <v>54</v>
      </c>
      <c r="B35" s="53">
        <v>352</v>
      </c>
      <c r="C35" s="54">
        <v>35572</v>
      </c>
      <c r="D35" s="101">
        <f>'AforC Rates'!G29</f>
        <v>36106</v>
      </c>
      <c r="E35" s="102">
        <f>'AforC Rates'!L2</f>
        <v>44652</v>
      </c>
      <c r="F35" s="52" t="str">
        <f>IF(OR(C35&lt;&gt;D35),"Yes","No")</f>
        <v>Yes</v>
      </c>
      <c r="G35" s="54"/>
      <c r="H35" s="17">
        <v>44652</v>
      </c>
      <c r="I35" s="53">
        <v>23.1</v>
      </c>
      <c r="J35" t="s">
        <v>6</v>
      </c>
      <c r="K35" s="7"/>
      <c r="L35" s="7"/>
      <c r="M35" s="7"/>
      <c r="O35" s="7"/>
    </row>
    <row r="36" spans="1:15" ht="15.5" x14ac:dyDescent="0.35">
      <c r="A36" s="52" t="s">
        <v>54</v>
      </c>
      <c r="B36" s="53">
        <v>360</v>
      </c>
      <c r="C36" s="54">
        <v>35572</v>
      </c>
      <c r="D36" s="101">
        <f>'AforC Rates'!G30</f>
        <v>36106</v>
      </c>
      <c r="E36" s="102">
        <f>'AforC Rates'!L2</f>
        <v>44652</v>
      </c>
      <c r="F36" s="52" t="str">
        <f t="shared" si="0"/>
        <v>Yes</v>
      </c>
      <c r="G36" s="54"/>
      <c r="H36" s="17">
        <v>44652</v>
      </c>
      <c r="I36" s="53">
        <v>24</v>
      </c>
      <c r="J36" t="s">
        <v>6</v>
      </c>
      <c r="K36" s="7"/>
      <c r="L36" s="7"/>
      <c r="M36" s="7"/>
      <c r="O36" s="7"/>
    </row>
    <row r="37" spans="1:15" ht="15.5" x14ac:dyDescent="0.35">
      <c r="A37" s="52" t="s">
        <v>54</v>
      </c>
      <c r="B37" s="53">
        <v>380</v>
      </c>
      <c r="C37" s="54">
        <v>35572</v>
      </c>
      <c r="D37" s="101">
        <f>'AforC Rates'!G31</f>
        <v>36106</v>
      </c>
      <c r="E37" s="102">
        <f>'AforC Rates'!L2</f>
        <v>44652</v>
      </c>
      <c r="F37" s="52" t="str">
        <f t="shared" si="0"/>
        <v>Yes</v>
      </c>
      <c r="G37" s="54"/>
      <c r="H37" s="17">
        <v>44652</v>
      </c>
      <c r="I37" s="53">
        <v>25</v>
      </c>
      <c r="J37" t="s">
        <v>6</v>
      </c>
      <c r="K37" s="7"/>
      <c r="L37" s="7"/>
      <c r="M37" s="7"/>
      <c r="O37" s="7"/>
    </row>
    <row r="38" spans="1:15" ht="15.5" x14ac:dyDescent="0.35">
      <c r="A38" s="52" t="s">
        <v>54</v>
      </c>
      <c r="B38" s="53">
        <v>390</v>
      </c>
      <c r="C38" s="54">
        <v>40588</v>
      </c>
      <c r="D38" s="101">
        <f>'AforC Rates'!G32</f>
        <v>41197</v>
      </c>
      <c r="E38" s="102">
        <f>'AforC Rates'!L2</f>
        <v>44652</v>
      </c>
      <c r="F38" s="52" t="str">
        <f t="shared" si="0"/>
        <v>Yes</v>
      </c>
      <c r="G38" s="54"/>
      <c r="H38" s="17">
        <v>44652</v>
      </c>
      <c r="I38" s="53">
        <v>26</v>
      </c>
      <c r="J38" t="s">
        <v>6</v>
      </c>
      <c r="K38" s="7"/>
      <c r="L38" s="7"/>
      <c r="M38" s="7"/>
      <c r="O38" s="7"/>
    </row>
    <row r="39" spans="1:15" ht="15.5" x14ac:dyDescent="0.35">
      <c r="A39" s="52" t="s">
        <v>54</v>
      </c>
      <c r="B39" s="53">
        <v>392</v>
      </c>
      <c r="C39" s="54">
        <v>41659</v>
      </c>
      <c r="D39" s="101">
        <f>'AforC Rates'!H32</f>
        <v>42284</v>
      </c>
      <c r="E39" s="102">
        <f>'AforC Rates'!L2</f>
        <v>44652</v>
      </c>
      <c r="F39" s="52" t="str">
        <f t="shared" si="0"/>
        <v>Yes</v>
      </c>
      <c r="G39" s="54"/>
      <c r="H39" s="17">
        <v>44652</v>
      </c>
      <c r="I39" s="53">
        <v>26.1</v>
      </c>
      <c r="J39" t="s">
        <v>7</v>
      </c>
      <c r="K39" s="7"/>
      <c r="L39" s="7"/>
      <c r="M39" s="7"/>
      <c r="O39" s="7"/>
    </row>
    <row r="40" spans="1:15" ht="15.5" x14ac:dyDescent="0.35">
      <c r="A40" s="52" t="s">
        <v>54</v>
      </c>
      <c r="B40" s="53">
        <v>400</v>
      </c>
      <c r="C40" s="54">
        <v>40588</v>
      </c>
      <c r="D40" s="101">
        <f>'AforC Rates'!G33</f>
        <v>41197</v>
      </c>
      <c r="E40" s="102">
        <f>'AforC Rates'!L2</f>
        <v>44652</v>
      </c>
      <c r="F40" s="52" t="str">
        <f t="shared" si="0"/>
        <v>Yes</v>
      </c>
      <c r="G40" s="54"/>
      <c r="H40" s="17">
        <v>44652</v>
      </c>
      <c r="I40" s="53">
        <v>27</v>
      </c>
      <c r="J40" t="s">
        <v>6</v>
      </c>
      <c r="K40" s="7"/>
      <c r="L40" s="7"/>
      <c r="M40" s="7"/>
      <c r="O40" s="7"/>
    </row>
    <row r="41" spans="1:15" ht="15.5" x14ac:dyDescent="0.35">
      <c r="A41" s="52" t="s">
        <v>54</v>
      </c>
      <c r="B41" s="53">
        <v>402</v>
      </c>
      <c r="C41" s="54">
        <v>41659</v>
      </c>
      <c r="D41" s="101">
        <f>'AforC Rates'!H33</f>
        <v>42284</v>
      </c>
      <c r="E41" s="102">
        <f>'AforC Rates'!L2</f>
        <v>44652</v>
      </c>
      <c r="F41" s="52" t="str">
        <f t="shared" si="0"/>
        <v>Yes</v>
      </c>
      <c r="G41" s="54"/>
      <c r="H41" s="17">
        <v>44652</v>
      </c>
      <c r="I41" s="53">
        <v>27.1</v>
      </c>
      <c r="J41" t="s">
        <v>7</v>
      </c>
      <c r="K41" s="7"/>
      <c r="L41" s="7"/>
      <c r="M41" s="7"/>
      <c r="O41" s="7"/>
    </row>
    <row r="42" spans="1:15" ht="15.5" x14ac:dyDescent="0.35">
      <c r="A42" s="52" t="s">
        <v>54</v>
      </c>
      <c r="B42" s="53">
        <v>410</v>
      </c>
      <c r="C42" s="54">
        <v>40588</v>
      </c>
      <c r="D42" s="101">
        <f>'AforC Rates'!G34</f>
        <v>41197</v>
      </c>
      <c r="E42" s="102">
        <f>'AforC Rates'!L2</f>
        <v>44652</v>
      </c>
      <c r="F42" s="52" t="str">
        <f t="shared" si="0"/>
        <v>Yes</v>
      </c>
      <c r="G42" s="54"/>
      <c r="H42" s="17">
        <v>44652</v>
      </c>
      <c r="I42" s="53">
        <v>28</v>
      </c>
      <c r="J42" t="s">
        <v>6</v>
      </c>
      <c r="K42" s="7"/>
      <c r="L42" s="7"/>
      <c r="M42" s="7"/>
      <c r="O42" s="7"/>
    </row>
    <row r="43" spans="1:15" ht="15.5" x14ac:dyDescent="0.35">
      <c r="A43" s="52" t="s">
        <v>54</v>
      </c>
      <c r="B43" s="53">
        <v>412</v>
      </c>
      <c r="C43" s="54">
        <v>43806</v>
      </c>
      <c r="D43" s="101">
        <f>'AforC Rates'!H34</f>
        <v>44463</v>
      </c>
      <c r="E43" s="102">
        <f>'AforC Rates'!L2</f>
        <v>44652</v>
      </c>
      <c r="F43" s="52" t="str">
        <f t="shared" si="0"/>
        <v>Yes</v>
      </c>
      <c r="G43" s="54"/>
      <c r="H43" s="17">
        <v>44652</v>
      </c>
      <c r="I43" s="53">
        <v>28.1</v>
      </c>
      <c r="J43" t="s">
        <v>7</v>
      </c>
      <c r="K43" s="7"/>
      <c r="L43" s="7"/>
      <c r="M43" s="7"/>
      <c r="O43" s="7"/>
    </row>
    <row r="44" spans="1:15" ht="15.5" x14ac:dyDescent="0.35">
      <c r="A44" s="52" t="s">
        <v>54</v>
      </c>
      <c r="B44" s="53">
        <v>420</v>
      </c>
      <c r="C44" s="54">
        <v>40588</v>
      </c>
      <c r="D44" s="101">
        <f>'AforC Rates'!G35</f>
        <v>41197</v>
      </c>
      <c r="E44" s="102">
        <f>'AforC Rates'!L2</f>
        <v>44652</v>
      </c>
      <c r="F44" s="52" t="str">
        <f t="shared" si="0"/>
        <v>Yes</v>
      </c>
      <c r="G44" s="54"/>
      <c r="H44" s="17">
        <v>44652</v>
      </c>
      <c r="I44" s="53">
        <v>29</v>
      </c>
      <c r="J44" t="s">
        <v>6</v>
      </c>
      <c r="K44" s="7"/>
      <c r="L44" s="7"/>
      <c r="M44" s="7"/>
      <c r="O44" s="7"/>
    </row>
    <row r="45" spans="1:15" ht="15.5" x14ac:dyDescent="0.35">
      <c r="A45" s="52" t="s">
        <v>54</v>
      </c>
      <c r="B45" s="53">
        <v>422</v>
      </c>
      <c r="C45" s="54">
        <v>43806</v>
      </c>
      <c r="D45" s="101">
        <f>'AforC Rates'!H35</f>
        <v>44463</v>
      </c>
      <c r="E45" s="102">
        <f>'AforC Rates'!L2</f>
        <v>44652</v>
      </c>
      <c r="F45" s="52" t="str">
        <f t="shared" si="0"/>
        <v>Yes</v>
      </c>
      <c r="G45" s="54"/>
      <c r="H45" s="17">
        <v>44652</v>
      </c>
      <c r="I45" s="53">
        <v>29.1</v>
      </c>
      <c r="J45" t="s">
        <v>7</v>
      </c>
      <c r="K45" s="7"/>
      <c r="L45" s="7"/>
      <c r="M45" s="7"/>
      <c r="O45" s="7"/>
    </row>
    <row r="46" spans="1:15" ht="15.5" x14ac:dyDescent="0.35">
      <c r="A46" s="52" t="s">
        <v>54</v>
      </c>
      <c r="B46" s="53">
        <v>430</v>
      </c>
      <c r="C46" s="54">
        <v>43806</v>
      </c>
      <c r="D46" s="101">
        <f>'AforC Rates'!H36</f>
        <v>44463</v>
      </c>
      <c r="E46" s="102">
        <f>'AforC Rates'!L2</f>
        <v>44652</v>
      </c>
      <c r="F46" s="52" t="str">
        <f t="shared" si="0"/>
        <v>Yes</v>
      </c>
      <c r="G46" s="54"/>
      <c r="H46" s="17">
        <v>44652</v>
      </c>
      <c r="I46" s="53">
        <v>30</v>
      </c>
      <c r="J46" t="s">
        <v>7</v>
      </c>
      <c r="K46" s="7"/>
      <c r="L46" s="7"/>
      <c r="M46" s="7"/>
      <c r="O46" s="7"/>
    </row>
    <row r="47" spans="1:15" ht="15.5" x14ac:dyDescent="0.35">
      <c r="A47" s="52" t="s">
        <v>54</v>
      </c>
      <c r="B47" s="53">
        <v>440</v>
      </c>
      <c r="C47" s="54">
        <v>47673</v>
      </c>
      <c r="D47" s="101">
        <f>'AforC Rates'!H37</f>
        <v>48388</v>
      </c>
      <c r="E47" s="102">
        <f>'AforC Rates'!L2</f>
        <v>44652</v>
      </c>
      <c r="F47" s="52" t="str">
        <f t="shared" si="0"/>
        <v>Yes</v>
      </c>
      <c r="G47" s="54"/>
      <c r="H47" s="17">
        <v>44652</v>
      </c>
      <c r="I47" s="53">
        <v>31</v>
      </c>
      <c r="J47" t="s">
        <v>7</v>
      </c>
      <c r="K47" s="7"/>
      <c r="L47" s="7"/>
      <c r="M47" s="7"/>
      <c r="O47" s="7"/>
    </row>
    <row r="48" spans="1:15" ht="15.5" x14ac:dyDescent="0.35">
      <c r="A48" s="52" t="s">
        <v>54</v>
      </c>
      <c r="B48" s="53">
        <v>450</v>
      </c>
      <c r="C48" s="54">
        <v>47673</v>
      </c>
      <c r="D48" s="101">
        <f>'AforC Rates'!H38</f>
        <v>48388</v>
      </c>
      <c r="E48" s="102">
        <f>'AforC Rates'!L2</f>
        <v>44652</v>
      </c>
      <c r="F48" s="52" t="str">
        <f t="shared" si="0"/>
        <v>Yes</v>
      </c>
      <c r="G48" s="54"/>
      <c r="H48" s="17">
        <v>44652</v>
      </c>
      <c r="I48" s="53">
        <v>32</v>
      </c>
      <c r="J48" t="s">
        <v>7</v>
      </c>
      <c r="K48" s="7"/>
      <c r="L48" s="7"/>
      <c r="M48" s="7"/>
      <c r="O48" s="7"/>
    </row>
    <row r="49" spans="1:15" ht="15.5" x14ac:dyDescent="0.35">
      <c r="A49" s="52" t="s">
        <v>54</v>
      </c>
      <c r="B49" s="53">
        <v>460</v>
      </c>
      <c r="C49" s="54">
        <v>47673</v>
      </c>
      <c r="D49" s="101">
        <f>'AforC Rates'!H39</f>
        <v>48388</v>
      </c>
      <c r="E49" s="102">
        <f>'AforC Rates'!L2</f>
        <v>44652</v>
      </c>
      <c r="F49" s="52" t="str">
        <f t="shared" si="0"/>
        <v>Yes</v>
      </c>
      <c r="G49" s="54"/>
      <c r="H49" s="17">
        <v>44652</v>
      </c>
      <c r="I49" s="53">
        <v>33</v>
      </c>
      <c r="J49" t="s">
        <v>7</v>
      </c>
      <c r="K49" s="7"/>
      <c r="L49" s="7"/>
      <c r="M49" s="7"/>
      <c r="O49" s="7"/>
    </row>
    <row r="50" spans="1:15" ht="15.5" x14ac:dyDescent="0.35">
      <c r="A50" s="52" t="s">
        <v>54</v>
      </c>
      <c r="B50" s="53">
        <v>462</v>
      </c>
      <c r="C50" s="54">
        <v>48526</v>
      </c>
      <c r="D50" s="101">
        <f>'AforC Rates'!I39</f>
        <v>49244</v>
      </c>
      <c r="E50" s="102">
        <f>'AforC Rates'!L2</f>
        <v>44652</v>
      </c>
      <c r="F50" s="52" t="str">
        <f t="shared" si="0"/>
        <v>Yes</v>
      </c>
      <c r="G50" s="54"/>
      <c r="H50" s="17">
        <v>44652</v>
      </c>
      <c r="I50" s="53">
        <v>33.1</v>
      </c>
      <c r="J50" t="s">
        <v>124</v>
      </c>
      <c r="K50" s="7"/>
      <c r="L50" s="7"/>
      <c r="M50" s="7"/>
      <c r="O50" s="7"/>
    </row>
    <row r="51" spans="1:15" ht="15.5" x14ac:dyDescent="0.35">
      <c r="A51" s="52" t="s">
        <v>54</v>
      </c>
      <c r="B51" s="53">
        <v>470</v>
      </c>
      <c r="C51" s="54">
        <v>47673</v>
      </c>
      <c r="D51" s="101">
        <f>'AforC Rates'!H40</f>
        <v>48388</v>
      </c>
      <c r="E51" s="102">
        <f>'AforC Rates'!L2</f>
        <v>44652</v>
      </c>
      <c r="F51" s="52" t="str">
        <f t="shared" si="0"/>
        <v>Yes</v>
      </c>
      <c r="G51" s="54"/>
      <c r="H51" s="17">
        <v>44652</v>
      </c>
      <c r="I51" s="53">
        <v>34</v>
      </c>
      <c r="J51" t="s">
        <v>7</v>
      </c>
      <c r="K51" s="7"/>
      <c r="L51" s="7"/>
      <c r="M51" s="7"/>
      <c r="O51" s="7"/>
    </row>
    <row r="52" spans="1:15" ht="15.5" x14ac:dyDescent="0.35">
      <c r="A52" s="52" t="s">
        <v>54</v>
      </c>
      <c r="B52" s="53">
        <v>472</v>
      </c>
      <c r="C52" s="54">
        <v>48526</v>
      </c>
      <c r="D52" s="101">
        <f>'AforC Rates'!I40</f>
        <v>49244</v>
      </c>
      <c r="E52" s="102">
        <f>'AforC Rates'!L2</f>
        <v>44652</v>
      </c>
      <c r="F52" s="52" t="str">
        <f t="shared" si="0"/>
        <v>Yes</v>
      </c>
      <c r="G52" s="54"/>
      <c r="H52" s="17">
        <v>44652</v>
      </c>
      <c r="I52" s="53">
        <v>34.1</v>
      </c>
      <c r="J52" t="s">
        <v>124</v>
      </c>
      <c r="K52" s="7"/>
      <c r="L52" s="7"/>
      <c r="M52" s="7"/>
      <c r="O52" s="7"/>
    </row>
    <row r="53" spans="1:15" ht="15.5" x14ac:dyDescent="0.35">
      <c r="A53" s="52" t="s">
        <v>54</v>
      </c>
      <c r="B53" s="53">
        <v>480</v>
      </c>
      <c r="C53" s="54">
        <v>48526</v>
      </c>
      <c r="D53" s="101">
        <f>'AforC Rates'!I41</f>
        <v>49244</v>
      </c>
      <c r="E53" s="102">
        <f>'AforC Rates'!L2</f>
        <v>44652</v>
      </c>
      <c r="F53" s="52" t="str">
        <f t="shared" si="0"/>
        <v>Yes</v>
      </c>
      <c r="G53" s="54"/>
      <c r="H53" s="17">
        <v>44652</v>
      </c>
      <c r="I53" s="53">
        <v>35</v>
      </c>
      <c r="J53" t="s">
        <v>124</v>
      </c>
      <c r="K53" s="7"/>
      <c r="L53" s="7"/>
      <c r="M53" s="7"/>
      <c r="O53" s="7"/>
    </row>
    <row r="54" spans="1:15" ht="15.5" x14ac:dyDescent="0.35">
      <c r="A54" s="52" t="s">
        <v>54</v>
      </c>
      <c r="B54" s="53">
        <v>490</v>
      </c>
      <c r="C54" s="54">
        <v>48526</v>
      </c>
      <c r="D54" s="101">
        <f>'AforC Rates'!I42</f>
        <v>49244</v>
      </c>
      <c r="E54" s="102">
        <f>'AforC Rates'!L2</f>
        <v>44652</v>
      </c>
      <c r="F54" s="52" t="str">
        <f t="shared" si="0"/>
        <v>Yes</v>
      </c>
      <c r="G54" s="54"/>
      <c r="H54" s="17">
        <v>44652</v>
      </c>
      <c r="I54" s="53">
        <v>36</v>
      </c>
      <c r="J54" t="s">
        <v>124</v>
      </c>
      <c r="K54" s="7"/>
      <c r="L54" s="7"/>
      <c r="M54" s="7"/>
      <c r="O54" s="7"/>
    </row>
    <row r="55" spans="1:15" ht="15.5" x14ac:dyDescent="0.35">
      <c r="A55" s="52" t="s">
        <v>54</v>
      </c>
      <c r="B55" s="53">
        <v>500</v>
      </c>
      <c r="C55" s="54">
        <v>48526</v>
      </c>
      <c r="D55" s="101">
        <f>'AforC Rates'!I43</f>
        <v>49244</v>
      </c>
      <c r="E55" s="102">
        <f>'AforC Rates'!L2</f>
        <v>44652</v>
      </c>
      <c r="F55" s="52" t="str">
        <f t="shared" si="0"/>
        <v>Yes</v>
      </c>
      <c r="G55" s="54"/>
      <c r="H55" s="17">
        <v>44652</v>
      </c>
      <c r="I55" s="53">
        <v>37</v>
      </c>
      <c r="J55" t="s">
        <v>124</v>
      </c>
      <c r="K55" s="7"/>
      <c r="L55" s="7"/>
      <c r="M55" s="7"/>
      <c r="O55" s="7"/>
    </row>
    <row r="56" spans="1:15" ht="15.5" x14ac:dyDescent="0.35">
      <c r="A56" s="52" t="s">
        <v>54</v>
      </c>
      <c r="B56" s="53">
        <v>502</v>
      </c>
      <c r="C56" s="54">
        <v>56164</v>
      </c>
      <c r="D56" s="101">
        <f>'AforC Rates'!J43</f>
        <v>57006</v>
      </c>
      <c r="E56" s="102">
        <f>'AforC Rates'!L2</f>
        <v>44652</v>
      </c>
      <c r="F56" s="52" t="str">
        <f t="shared" si="0"/>
        <v>Yes</v>
      </c>
      <c r="G56" s="54"/>
      <c r="H56" s="17">
        <v>44652</v>
      </c>
      <c r="I56" s="53">
        <v>37.1</v>
      </c>
      <c r="J56" t="s">
        <v>125</v>
      </c>
      <c r="K56" s="7"/>
      <c r="L56" s="7"/>
      <c r="M56" s="7"/>
      <c r="O56" s="7"/>
    </row>
    <row r="57" spans="1:15" ht="15.5" x14ac:dyDescent="0.35">
      <c r="A57" s="52" t="s">
        <v>54</v>
      </c>
      <c r="B57" s="53">
        <v>510</v>
      </c>
      <c r="C57" s="54">
        <v>54619</v>
      </c>
      <c r="D57" s="101">
        <f>'AforC Rates'!I44</f>
        <v>55438</v>
      </c>
      <c r="E57" s="102">
        <f>'AforC Rates'!L2</f>
        <v>44652</v>
      </c>
      <c r="F57" s="52" t="str">
        <f t="shared" si="0"/>
        <v>Yes</v>
      </c>
      <c r="G57" s="54"/>
      <c r="H57" s="17">
        <v>44652</v>
      </c>
      <c r="I57" s="53">
        <v>38</v>
      </c>
      <c r="J57" t="s">
        <v>124</v>
      </c>
      <c r="K57" s="7"/>
      <c r="L57" s="7"/>
      <c r="M57" s="7"/>
      <c r="O57" s="7"/>
    </row>
    <row r="58" spans="1:15" ht="15.5" x14ac:dyDescent="0.35">
      <c r="A58" s="52" t="s">
        <v>54</v>
      </c>
      <c r="B58" s="53">
        <v>512</v>
      </c>
      <c r="C58" s="54">
        <v>56164</v>
      </c>
      <c r="D58" s="101">
        <f>'AforC Rates'!J44</f>
        <v>57006</v>
      </c>
      <c r="E58" s="102">
        <f>'AforC Rates'!L2</f>
        <v>44652</v>
      </c>
      <c r="F58" s="52" t="str">
        <f t="shared" si="0"/>
        <v>Yes</v>
      </c>
      <c r="G58" s="54"/>
      <c r="H58" s="17">
        <v>44652</v>
      </c>
      <c r="I58" s="53">
        <v>38.1</v>
      </c>
      <c r="J58" t="s">
        <v>125</v>
      </c>
      <c r="K58" s="7"/>
      <c r="L58" s="7"/>
      <c r="M58" s="7"/>
      <c r="O58" s="7"/>
    </row>
    <row r="59" spans="1:15" ht="15.5" x14ac:dyDescent="0.35">
      <c r="A59" s="52" t="s">
        <v>54</v>
      </c>
      <c r="B59" s="53">
        <v>520</v>
      </c>
      <c r="C59" s="54">
        <v>56164</v>
      </c>
      <c r="D59" s="101">
        <f>'AforC Rates'!J45</f>
        <v>57006</v>
      </c>
      <c r="E59" s="102">
        <f>'AforC Rates'!L2</f>
        <v>44652</v>
      </c>
      <c r="F59" s="52" t="str">
        <f t="shared" si="0"/>
        <v>Yes</v>
      </c>
      <c r="G59" s="54"/>
      <c r="H59" s="17">
        <v>44652</v>
      </c>
      <c r="I59" s="53">
        <v>39</v>
      </c>
      <c r="J59" t="s">
        <v>125</v>
      </c>
      <c r="K59" s="7"/>
      <c r="L59" s="7"/>
      <c r="M59" s="7"/>
      <c r="O59" s="7"/>
    </row>
    <row r="60" spans="1:15" ht="15.5" x14ac:dyDescent="0.35">
      <c r="A60" s="52" t="s">
        <v>54</v>
      </c>
      <c r="B60" s="53">
        <v>530</v>
      </c>
      <c r="C60" s="54">
        <v>56164</v>
      </c>
      <c r="D60" s="101">
        <f>'AforC Rates'!J46</f>
        <v>57006</v>
      </c>
      <c r="E60" s="102">
        <f>'AforC Rates'!L2</f>
        <v>44652</v>
      </c>
      <c r="F60" s="52" t="str">
        <f t="shared" si="0"/>
        <v>Yes</v>
      </c>
      <c r="G60" s="54"/>
      <c r="H60" s="17">
        <v>44652</v>
      </c>
      <c r="I60" s="53">
        <v>40</v>
      </c>
      <c r="J60" t="s">
        <v>125</v>
      </c>
      <c r="K60" s="7"/>
      <c r="L60" s="7"/>
      <c r="M60" s="7"/>
      <c r="O60" s="7"/>
    </row>
    <row r="61" spans="1:15" ht="15.5" x14ac:dyDescent="0.35">
      <c r="A61" s="52" t="s">
        <v>54</v>
      </c>
      <c r="B61" s="53">
        <v>540</v>
      </c>
      <c r="C61" s="54">
        <v>56164</v>
      </c>
      <c r="D61" s="101">
        <f>'AforC Rates'!J47</f>
        <v>57006</v>
      </c>
      <c r="E61" s="102">
        <f>'AforC Rates'!L2</f>
        <v>44652</v>
      </c>
      <c r="F61" s="52" t="str">
        <f t="shared" si="0"/>
        <v>Yes</v>
      </c>
      <c r="G61" s="54"/>
      <c r="H61" s="17">
        <v>44652</v>
      </c>
      <c r="I61" s="53">
        <v>41</v>
      </c>
      <c r="J61" t="s">
        <v>125</v>
      </c>
      <c r="K61" s="7"/>
      <c r="L61" s="7"/>
      <c r="M61" s="7"/>
      <c r="O61" s="7"/>
    </row>
    <row r="62" spans="1:15" ht="15.5" x14ac:dyDescent="0.35">
      <c r="A62" s="52" t="s">
        <v>54</v>
      </c>
      <c r="B62" s="53">
        <v>542</v>
      </c>
      <c r="C62" s="54">
        <v>67064</v>
      </c>
      <c r="D62" s="101">
        <f>'AforC Rates'!K47</f>
        <v>68070</v>
      </c>
      <c r="E62" s="102">
        <f>'AforC Rates'!L2</f>
        <v>44652</v>
      </c>
      <c r="F62" s="52" t="str">
        <f t="shared" si="0"/>
        <v>Yes</v>
      </c>
      <c r="G62" s="54"/>
      <c r="H62" s="17">
        <v>44652</v>
      </c>
      <c r="I62" s="53">
        <v>41.1</v>
      </c>
      <c r="J62" t="s">
        <v>126</v>
      </c>
      <c r="K62" s="7"/>
      <c r="L62" s="7"/>
      <c r="M62" s="7"/>
      <c r="O62" s="7"/>
    </row>
    <row r="63" spans="1:15" ht="15.5" x14ac:dyDescent="0.35">
      <c r="A63" s="52" t="s">
        <v>54</v>
      </c>
      <c r="B63" s="53">
        <v>550</v>
      </c>
      <c r="C63" s="54">
        <v>65262</v>
      </c>
      <c r="D63" s="101">
        <f>'AforC Rates'!J48</f>
        <v>66241</v>
      </c>
      <c r="E63" s="102">
        <f>'AforC Rates'!L2</f>
        <v>44652</v>
      </c>
      <c r="F63" s="52" t="str">
        <f t="shared" si="0"/>
        <v>Yes</v>
      </c>
      <c r="G63" s="54"/>
      <c r="H63" s="17">
        <v>44652</v>
      </c>
      <c r="I63" s="53">
        <v>42</v>
      </c>
      <c r="J63" t="s">
        <v>125</v>
      </c>
      <c r="K63" s="7"/>
      <c r="L63" s="7"/>
      <c r="M63" s="7"/>
      <c r="O63" s="7"/>
    </row>
    <row r="64" spans="1:15" ht="15.5" x14ac:dyDescent="0.35">
      <c r="A64" s="52" t="s">
        <v>54</v>
      </c>
      <c r="B64" s="53">
        <v>552</v>
      </c>
      <c r="C64" s="54">
        <v>67064</v>
      </c>
      <c r="D64" s="101">
        <f>'AforC Rates'!K48</f>
        <v>68070</v>
      </c>
      <c r="E64" s="102">
        <f>'AforC Rates'!L2</f>
        <v>44652</v>
      </c>
      <c r="F64" s="52" t="str">
        <f t="shared" si="0"/>
        <v>Yes</v>
      </c>
      <c r="G64" s="54"/>
      <c r="H64" s="17">
        <v>44652</v>
      </c>
      <c r="I64" s="53">
        <v>42.1</v>
      </c>
      <c r="J64" t="s">
        <v>126</v>
      </c>
      <c r="K64" s="7"/>
      <c r="L64" s="7"/>
      <c r="M64" s="7"/>
      <c r="O64" s="7"/>
    </row>
    <row r="65" spans="1:15" ht="15.5" x14ac:dyDescent="0.35">
      <c r="A65" s="52" t="s">
        <v>54</v>
      </c>
      <c r="B65" s="53">
        <v>560</v>
      </c>
      <c r="C65" s="54">
        <v>67064</v>
      </c>
      <c r="D65" s="101">
        <f>'AforC Rates'!K49</f>
        <v>68070</v>
      </c>
      <c r="E65" s="102">
        <f>'AforC Rates'!L2</f>
        <v>44652</v>
      </c>
      <c r="F65" s="52" t="str">
        <f t="shared" si="0"/>
        <v>Yes</v>
      </c>
      <c r="G65" s="54"/>
      <c r="H65" s="17">
        <v>44652</v>
      </c>
      <c r="I65" s="53">
        <v>43</v>
      </c>
      <c r="J65" t="s">
        <v>126</v>
      </c>
      <c r="K65" s="7"/>
      <c r="L65" s="7"/>
      <c r="M65" s="7"/>
      <c r="O65" s="7"/>
    </row>
    <row r="66" spans="1:15" ht="15.5" x14ac:dyDescent="0.35">
      <c r="A66" s="52" t="s">
        <v>54</v>
      </c>
      <c r="B66" s="53">
        <v>570</v>
      </c>
      <c r="C66" s="54">
        <v>67064</v>
      </c>
      <c r="D66" s="101">
        <f>'AforC Rates'!K50</f>
        <v>68070</v>
      </c>
      <c r="E66" s="102">
        <f>'AforC Rates'!L2</f>
        <v>44652</v>
      </c>
      <c r="F66" s="52" t="str">
        <f t="shared" si="0"/>
        <v>Yes</v>
      </c>
      <c r="G66" s="54"/>
      <c r="H66" s="17">
        <v>44652</v>
      </c>
      <c r="I66" s="53">
        <v>44</v>
      </c>
      <c r="J66" t="s">
        <v>126</v>
      </c>
      <c r="K66" s="7"/>
      <c r="L66" s="7"/>
      <c r="M66" s="7"/>
      <c r="O66" s="7"/>
    </row>
    <row r="67" spans="1:15" ht="15.5" x14ac:dyDescent="0.35">
      <c r="A67" s="52" t="s">
        <v>54</v>
      </c>
      <c r="B67" s="53">
        <v>580</v>
      </c>
      <c r="C67" s="54">
        <v>67064</v>
      </c>
      <c r="D67" s="101">
        <f>'AforC Rates'!K51</f>
        <v>68070</v>
      </c>
      <c r="E67" s="102">
        <f>'AforC Rates'!L2</f>
        <v>44652</v>
      </c>
      <c r="F67" s="52" t="str">
        <f t="shared" si="0"/>
        <v>Yes</v>
      </c>
      <c r="G67" s="54"/>
      <c r="H67" s="17">
        <v>44652</v>
      </c>
      <c r="I67" s="53">
        <v>45</v>
      </c>
      <c r="J67" t="s">
        <v>126</v>
      </c>
      <c r="K67" s="7"/>
      <c r="L67" s="7"/>
      <c r="M67" s="7"/>
      <c r="O67" s="7"/>
    </row>
    <row r="68" spans="1:15" ht="15.5" x14ac:dyDescent="0.35">
      <c r="A68" s="52" t="s">
        <v>54</v>
      </c>
      <c r="B68" s="53">
        <v>582</v>
      </c>
      <c r="C68" s="54">
        <v>79592</v>
      </c>
      <c r="D68" s="101">
        <f>'AforC Rates'!L51</f>
        <v>80786</v>
      </c>
      <c r="E68" s="102">
        <f>'AforC Rates'!L2</f>
        <v>44652</v>
      </c>
      <c r="F68" s="52" t="str">
        <f t="shared" si="0"/>
        <v>Yes</v>
      </c>
      <c r="G68" s="54"/>
      <c r="H68" s="17">
        <v>44652</v>
      </c>
      <c r="I68" s="53">
        <v>45.1</v>
      </c>
      <c r="J68" t="s">
        <v>127</v>
      </c>
      <c r="K68" s="7"/>
      <c r="L68" s="7"/>
      <c r="M68" s="7"/>
      <c r="O68" s="7"/>
    </row>
    <row r="69" spans="1:15" ht="15.5" x14ac:dyDescent="0.35">
      <c r="A69" s="52" t="s">
        <v>54</v>
      </c>
      <c r="B69" s="53">
        <v>590</v>
      </c>
      <c r="C69" s="54">
        <v>77274</v>
      </c>
      <c r="D69" s="101">
        <f>'AforC Rates'!K52</f>
        <v>78433</v>
      </c>
      <c r="E69" s="102">
        <f>'AforC Rates'!L2</f>
        <v>44652</v>
      </c>
      <c r="F69" s="52" t="str">
        <f t="shared" si="0"/>
        <v>Yes</v>
      </c>
      <c r="G69" s="54"/>
      <c r="H69" s="17">
        <v>44652</v>
      </c>
      <c r="I69" s="53">
        <v>46</v>
      </c>
      <c r="J69" t="s">
        <v>126</v>
      </c>
      <c r="K69" s="7"/>
      <c r="L69" s="7"/>
      <c r="M69" s="7"/>
      <c r="O69" s="7"/>
    </row>
    <row r="70" spans="1:15" ht="15.5" x14ac:dyDescent="0.35">
      <c r="A70" s="52" t="s">
        <v>54</v>
      </c>
      <c r="B70" s="53">
        <v>592</v>
      </c>
      <c r="C70" s="54">
        <v>79592</v>
      </c>
      <c r="D70" s="101">
        <f>'AforC Rates'!L52</f>
        <v>80786</v>
      </c>
      <c r="E70" s="102">
        <f>'AforC Rates'!L2</f>
        <v>44652</v>
      </c>
      <c r="F70" s="52" t="str">
        <f t="shared" si="0"/>
        <v>Yes</v>
      </c>
      <c r="G70" s="54"/>
      <c r="H70" s="17">
        <v>44652</v>
      </c>
      <c r="I70" s="53">
        <v>46.1</v>
      </c>
      <c r="J70" t="s">
        <v>127</v>
      </c>
      <c r="K70" s="7"/>
      <c r="L70" s="7"/>
      <c r="M70" s="7"/>
      <c r="O70" s="7"/>
    </row>
    <row r="71" spans="1:15" ht="15.5" x14ac:dyDescent="0.35">
      <c r="A71" s="52" t="s">
        <v>54</v>
      </c>
      <c r="B71" s="53">
        <v>600</v>
      </c>
      <c r="C71" s="54">
        <v>79592</v>
      </c>
      <c r="D71" s="101">
        <f>'AforC Rates'!L53</f>
        <v>80786</v>
      </c>
      <c r="E71" s="102">
        <f>'AforC Rates'!L2</f>
        <v>44652</v>
      </c>
      <c r="F71" s="52" t="str">
        <f t="shared" si="0"/>
        <v>Yes</v>
      </c>
      <c r="G71" s="54"/>
      <c r="H71" s="17">
        <v>44652</v>
      </c>
      <c r="I71" s="53">
        <v>47</v>
      </c>
      <c r="J71" t="s">
        <v>127</v>
      </c>
      <c r="K71" s="7"/>
      <c r="L71" s="7"/>
      <c r="M71" s="7"/>
      <c r="O71" s="7"/>
    </row>
    <row r="72" spans="1:15" ht="15.5" x14ac:dyDescent="0.35">
      <c r="A72" s="52" t="s">
        <v>54</v>
      </c>
      <c r="B72" s="53">
        <v>610</v>
      </c>
      <c r="C72" s="54">
        <v>79592</v>
      </c>
      <c r="D72" s="101">
        <f>'AforC Rates'!L54</f>
        <v>80786</v>
      </c>
      <c r="E72" s="102">
        <f>'AforC Rates'!L2</f>
        <v>44652</v>
      </c>
      <c r="F72" s="52" t="str">
        <f t="shared" si="0"/>
        <v>Yes</v>
      </c>
      <c r="G72" s="54"/>
      <c r="H72" s="17">
        <v>44652</v>
      </c>
      <c r="I72" s="53">
        <v>48</v>
      </c>
      <c r="J72" t="s">
        <v>127</v>
      </c>
      <c r="K72" s="7"/>
      <c r="L72" s="7"/>
      <c r="M72" s="7"/>
      <c r="O72" s="7"/>
    </row>
    <row r="73" spans="1:15" ht="15.5" x14ac:dyDescent="0.35">
      <c r="A73" s="52" t="s">
        <v>54</v>
      </c>
      <c r="B73" s="53">
        <v>620</v>
      </c>
      <c r="C73" s="54">
        <v>79592</v>
      </c>
      <c r="D73" s="101">
        <f>'AforC Rates'!L55</f>
        <v>80786</v>
      </c>
      <c r="E73" s="102">
        <f>'AforC Rates'!L2</f>
        <v>44652</v>
      </c>
      <c r="F73" s="52" t="str">
        <f t="shared" si="0"/>
        <v>Yes</v>
      </c>
      <c r="G73" s="54"/>
      <c r="H73" s="17">
        <v>44652</v>
      </c>
      <c r="I73" s="53">
        <v>49</v>
      </c>
      <c r="J73" t="s">
        <v>127</v>
      </c>
      <c r="K73" s="7"/>
      <c r="L73" s="7"/>
      <c r="M73" s="7"/>
      <c r="O73" s="7"/>
    </row>
    <row r="74" spans="1:15" ht="15.5" x14ac:dyDescent="0.35">
      <c r="A74" s="52" t="s">
        <v>54</v>
      </c>
      <c r="B74" s="53">
        <v>622</v>
      </c>
      <c r="C74" s="54">
        <v>95135</v>
      </c>
      <c r="D74" s="101">
        <f>'AforC Rates'!M55</f>
        <v>96562</v>
      </c>
      <c r="E74" s="102">
        <f>'AforC Rates'!L2</f>
        <v>44652</v>
      </c>
      <c r="F74" s="52" t="str">
        <f t="shared" si="0"/>
        <v>Yes</v>
      </c>
      <c r="G74" s="54"/>
      <c r="H74" s="17">
        <v>44652</v>
      </c>
      <c r="I74" s="53">
        <v>49.1</v>
      </c>
      <c r="J74" t="s">
        <v>9</v>
      </c>
      <c r="K74" s="7"/>
      <c r="L74" s="7"/>
      <c r="M74" s="7"/>
      <c r="O74" s="7"/>
    </row>
    <row r="75" spans="1:15" ht="15.5" x14ac:dyDescent="0.35">
      <c r="A75" s="52" t="s">
        <v>54</v>
      </c>
      <c r="B75" s="53">
        <v>630</v>
      </c>
      <c r="C75" s="54">
        <v>91787</v>
      </c>
      <c r="D75" s="101">
        <f>'AforC Rates'!L56</f>
        <v>93164</v>
      </c>
      <c r="E75" s="102">
        <f>'AforC Rates'!L2</f>
        <v>44652</v>
      </c>
      <c r="F75" s="52" t="str">
        <f t="shared" si="0"/>
        <v>Yes</v>
      </c>
      <c r="G75" s="54"/>
      <c r="H75" s="17">
        <v>44652</v>
      </c>
      <c r="I75" s="53">
        <v>50</v>
      </c>
      <c r="J75" t="s">
        <v>127</v>
      </c>
      <c r="K75" s="7"/>
      <c r="L75" s="7"/>
      <c r="M75" s="7"/>
      <c r="O75" s="7"/>
    </row>
    <row r="76" spans="1:15" ht="15.5" x14ac:dyDescent="0.35">
      <c r="A76" s="52" t="s">
        <v>54</v>
      </c>
      <c r="B76" s="53">
        <v>632</v>
      </c>
      <c r="C76" s="54">
        <v>95135</v>
      </c>
      <c r="D76" s="101">
        <f>'AforC Rates'!M56</f>
        <v>96562</v>
      </c>
      <c r="E76" s="102">
        <f>'AforC Rates'!L2</f>
        <v>44652</v>
      </c>
      <c r="F76" s="52" t="str">
        <f t="shared" si="0"/>
        <v>Yes</v>
      </c>
      <c r="G76" s="54"/>
      <c r="H76" s="17">
        <v>44652</v>
      </c>
      <c r="I76" s="53">
        <v>50.1</v>
      </c>
      <c r="J76" t="s">
        <v>9</v>
      </c>
      <c r="K76" s="7"/>
      <c r="L76" s="7"/>
      <c r="M76" s="7"/>
      <c r="O76" s="7"/>
    </row>
    <row r="77" spans="1:15" ht="15.5" x14ac:dyDescent="0.35">
      <c r="A77" s="52" t="s">
        <v>54</v>
      </c>
      <c r="B77" s="53">
        <v>640</v>
      </c>
      <c r="C77" s="54">
        <v>95135</v>
      </c>
      <c r="D77" s="101">
        <f>'AforC Rates'!M57</f>
        <v>96562</v>
      </c>
      <c r="E77" s="102">
        <f>'AforC Rates'!L2</f>
        <v>44652</v>
      </c>
      <c r="F77" s="52" t="str">
        <f t="shared" si="0"/>
        <v>Yes</v>
      </c>
      <c r="G77" s="54"/>
      <c r="H77" s="17">
        <v>44652</v>
      </c>
      <c r="I77" s="53">
        <v>51</v>
      </c>
      <c r="J77" t="s">
        <v>9</v>
      </c>
      <c r="K77" s="7"/>
      <c r="L77" s="7"/>
      <c r="M77" s="7"/>
      <c r="O77" s="7"/>
    </row>
    <row r="78" spans="1:15" ht="15.5" x14ac:dyDescent="0.35">
      <c r="A78" s="52" t="s">
        <v>54</v>
      </c>
      <c r="B78" s="53">
        <v>650</v>
      </c>
      <c r="C78" s="54">
        <v>95135</v>
      </c>
      <c r="D78" s="101">
        <f>'AforC Rates'!M58</f>
        <v>96562</v>
      </c>
      <c r="E78" s="102">
        <f>'AforC Rates'!L2</f>
        <v>44652</v>
      </c>
      <c r="F78" s="52" t="str">
        <f t="shared" si="0"/>
        <v>Yes</v>
      </c>
      <c r="G78" s="54"/>
      <c r="H78" s="17">
        <v>44652</v>
      </c>
      <c r="I78" s="53">
        <v>52</v>
      </c>
      <c r="J78" t="s">
        <v>9</v>
      </c>
      <c r="K78" s="7"/>
      <c r="L78" s="7"/>
      <c r="M78" s="7"/>
      <c r="O78" s="7"/>
    </row>
    <row r="79" spans="1:15" ht="15.5" x14ac:dyDescent="0.35">
      <c r="A79" s="52" t="s">
        <v>54</v>
      </c>
      <c r="B79" s="53">
        <v>660</v>
      </c>
      <c r="C79" s="54">
        <v>95135</v>
      </c>
      <c r="D79" s="101">
        <f>'AforC Rates'!M59</f>
        <v>96562</v>
      </c>
      <c r="E79" s="102">
        <f>'AforC Rates'!L2</f>
        <v>44652</v>
      </c>
      <c r="F79" s="52" t="str">
        <f t="shared" si="0"/>
        <v>Yes</v>
      </c>
      <c r="G79" s="54"/>
      <c r="H79" s="17">
        <v>44652</v>
      </c>
      <c r="I79" s="53">
        <v>53</v>
      </c>
      <c r="J79" t="s">
        <v>9</v>
      </c>
      <c r="K79" s="7"/>
      <c r="L79" s="7"/>
      <c r="M79" s="7"/>
      <c r="O79" s="7"/>
    </row>
    <row r="80" spans="1:15" ht="15.5" x14ac:dyDescent="0.35">
      <c r="A80" s="66" t="s">
        <v>54</v>
      </c>
      <c r="B80" s="67">
        <v>670</v>
      </c>
      <c r="C80" s="68">
        <v>109475</v>
      </c>
      <c r="D80" s="103">
        <f>'AforC Rates'!M60</f>
        <v>111117</v>
      </c>
      <c r="E80" s="104">
        <f>'AforC Rates'!L2</f>
        <v>44652</v>
      </c>
      <c r="F80" s="66" t="str">
        <f t="shared" si="0"/>
        <v>Yes</v>
      </c>
      <c r="G80" s="68"/>
      <c r="H80" s="17">
        <v>44652</v>
      </c>
      <c r="I80" s="67">
        <v>54</v>
      </c>
      <c r="J80" t="s">
        <v>9</v>
      </c>
      <c r="K80" s="7"/>
      <c r="L80" s="7"/>
      <c r="M80" s="7"/>
      <c r="O80" s="7"/>
    </row>
    <row r="81" spans="1:15" ht="15.5" x14ac:dyDescent="0.35">
      <c r="A81" s="52" t="s">
        <v>55</v>
      </c>
      <c r="B81" s="53">
        <v>50</v>
      </c>
      <c r="C81" s="54">
        <v>20758</v>
      </c>
      <c r="D81" s="101">
        <f>'AforC Rates'!B7</f>
        <v>21069</v>
      </c>
      <c r="E81" s="102">
        <f>'AforC Rates'!L2</f>
        <v>44652</v>
      </c>
      <c r="F81" s="52" t="str">
        <f t="shared" ref="F81" si="1">IF(OR(C81&lt;&gt;D81),"Yes","No")</f>
        <v>Yes</v>
      </c>
      <c r="G81" s="54"/>
      <c r="H81" s="17">
        <v>44652</v>
      </c>
      <c r="I81" s="53">
        <v>1</v>
      </c>
      <c r="J81" t="s">
        <v>1</v>
      </c>
      <c r="K81" s="7" t="s">
        <v>2</v>
      </c>
      <c r="L81" s="7"/>
      <c r="M81" s="7"/>
      <c r="O81" s="7"/>
    </row>
    <row r="82" spans="1:15" ht="15.5" x14ac:dyDescent="0.35">
      <c r="A82" s="52" t="s">
        <v>55</v>
      </c>
      <c r="B82" s="53">
        <v>60</v>
      </c>
      <c r="C82" s="54">
        <v>20758</v>
      </c>
      <c r="D82" s="101">
        <f>'AforC Rates'!B8</f>
        <v>21069</v>
      </c>
      <c r="E82" s="102">
        <f>'AforC Rates'!L2</f>
        <v>44652</v>
      </c>
      <c r="F82" s="52" t="str">
        <f>IF(OR(C82&lt;&gt;D82),"Yes","No")</f>
        <v>Yes</v>
      </c>
      <c r="G82" s="54"/>
      <c r="H82" s="17">
        <v>44652</v>
      </c>
      <c r="I82" s="53">
        <v>2</v>
      </c>
      <c r="J82" t="s">
        <v>1</v>
      </c>
      <c r="K82" s="7" t="s">
        <v>2</v>
      </c>
      <c r="L82" s="7"/>
      <c r="M82" s="7"/>
    </row>
    <row r="83" spans="1:15" ht="15.5" x14ac:dyDescent="0.35">
      <c r="A83" s="52" t="s">
        <v>55</v>
      </c>
      <c r="B83" s="53">
        <v>70</v>
      </c>
      <c r="C83" s="54">
        <v>20758</v>
      </c>
      <c r="D83" s="101">
        <f>'AforC Rates'!B9</f>
        <v>21069</v>
      </c>
      <c r="E83" s="102">
        <f>'AforC Rates'!L2</f>
        <v>44652</v>
      </c>
      <c r="F83" s="52" t="str">
        <f t="shared" ref="F83:F88" si="2">IF(OR(C83&lt;&gt;D83),"Yes","No")</f>
        <v>Yes</v>
      </c>
      <c r="G83" s="54"/>
      <c r="H83" s="17">
        <v>44652</v>
      </c>
      <c r="I83" s="53">
        <v>3</v>
      </c>
      <c r="J83" t="s">
        <v>1</v>
      </c>
      <c r="K83" s="7"/>
      <c r="L83" s="7"/>
      <c r="M83" s="7"/>
    </row>
    <row r="84" spans="1:15" ht="15.5" x14ac:dyDescent="0.35">
      <c r="A84" s="52" t="s">
        <v>55</v>
      </c>
      <c r="B84" s="53">
        <v>72</v>
      </c>
      <c r="C84" s="54">
        <v>21318</v>
      </c>
      <c r="D84" s="101">
        <f>'AforC Rates'!C9</f>
        <v>21638</v>
      </c>
      <c r="E84" s="102">
        <f>'AforC Rates'!L2</f>
        <v>44652</v>
      </c>
      <c r="F84" s="52" t="str">
        <f t="shared" si="2"/>
        <v>Yes</v>
      </c>
      <c r="G84" s="54"/>
      <c r="H84" s="17">
        <v>44652</v>
      </c>
      <c r="I84" s="53">
        <v>3.1</v>
      </c>
      <c r="J84" t="s">
        <v>2</v>
      </c>
      <c r="K84" s="7"/>
      <c r="L84" s="7"/>
      <c r="M84" s="7"/>
    </row>
    <row r="85" spans="1:15" ht="15.5" x14ac:dyDescent="0.35">
      <c r="A85" s="52" t="s">
        <v>55</v>
      </c>
      <c r="B85" s="53">
        <v>80</v>
      </c>
      <c r="C85" s="54">
        <v>21318</v>
      </c>
      <c r="D85" s="101">
        <f>'AforC Rates'!C10</f>
        <v>21638</v>
      </c>
      <c r="E85" s="102">
        <f>'AforC Rates'!L2</f>
        <v>44652</v>
      </c>
      <c r="F85" s="52" t="str">
        <f t="shared" si="2"/>
        <v>Yes</v>
      </c>
      <c r="G85" s="54"/>
      <c r="H85" s="17">
        <v>44652</v>
      </c>
      <c r="I85" s="53">
        <v>4</v>
      </c>
      <c r="J85" t="s">
        <v>2</v>
      </c>
      <c r="K85" s="7"/>
      <c r="L85" s="7"/>
      <c r="M85" s="7"/>
    </row>
    <row r="86" spans="1:15" ht="15.5" x14ac:dyDescent="0.35">
      <c r="A86" s="52" t="s">
        <v>55</v>
      </c>
      <c r="B86" s="53">
        <v>100</v>
      </c>
      <c r="C86" s="54">
        <v>21318</v>
      </c>
      <c r="D86" s="101">
        <f>'AforC Rates'!C11</f>
        <v>21638</v>
      </c>
      <c r="E86" s="102">
        <f>'AforC Rates'!L2</f>
        <v>44652</v>
      </c>
      <c r="F86" s="52" t="str">
        <f t="shared" si="2"/>
        <v>Yes</v>
      </c>
      <c r="G86" s="54"/>
      <c r="H86" s="17">
        <v>44652</v>
      </c>
      <c r="I86" s="53">
        <v>5</v>
      </c>
      <c r="J86" t="s">
        <v>2</v>
      </c>
      <c r="K86" s="7"/>
      <c r="L86" s="7"/>
      <c r="M86" s="7"/>
    </row>
    <row r="87" spans="1:15" ht="15.5" x14ac:dyDescent="0.35">
      <c r="A87" s="52" t="s">
        <v>55</v>
      </c>
      <c r="B87" s="53">
        <v>110</v>
      </c>
      <c r="C87" s="54">
        <v>21318</v>
      </c>
      <c r="D87" s="101">
        <f>'AforC Rates'!C12</f>
        <v>21638</v>
      </c>
      <c r="E87" s="102">
        <f>'AforC Rates'!L2</f>
        <v>44652</v>
      </c>
      <c r="F87" s="52" t="str">
        <f t="shared" si="2"/>
        <v>Yes</v>
      </c>
      <c r="G87" s="54"/>
      <c r="H87" s="17">
        <v>44652</v>
      </c>
      <c r="I87" s="53">
        <v>6</v>
      </c>
      <c r="J87" t="s">
        <v>2</v>
      </c>
      <c r="K87" s="7"/>
      <c r="L87" s="7"/>
      <c r="M87" s="7"/>
    </row>
    <row r="88" spans="1:15" ht="15.5" x14ac:dyDescent="0.35">
      <c r="A88" s="52" t="s">
        <v>55</v>
      </c>
      <c r="B88" s="53">
        <v>112</v>
      </c>
      <c r="C88" s="54">
        <v>21730</v>
      </c>
      <c r="D88" s="101">
        <f>'AforC Rates'!D12</f>
        <v>22056</v>
      </c>
      <c r="E88" s="102">
        <f>'AforC Rates'!L2</f>
        <v>44652</v>
      </c>
      <c r="F88" s="52" t="str">
        <f t="shared" si="2"/>
        <v>Yes</v>
      </c>
      <c r="G88" s="54"/>
      <c r="H88" s="17">
        <v>44652</v>
      </c>
      <c r="I88" s="53">
        <v>6.1</v>
      </c>
      <c r="J88" t="s">
        <v>3</v>
      </c>
      <c r="K88" s="7"/>
      <c r="L88" s="7"/>
      <c r="M88" s="7"/>
    </row>
    <row r="89" spans="1:15" ht="15.5" x14ac:dyDescent="0.35">
      <c r="A89" s="52" t="s">
        <v>55</v>
      </c>
      <c r="B89" s="53">
        <v>130</v>
      </c>
      <c r="C89" s="54">
        <v>21318</v>
      </c>
      <c r="D89" s="101">
        <f>'AforC Rates'!C13</f>
        <v>21638</v>
      </c>
      <c r="E89" s="102">
        <f>'AforC Rates'!L2</f>
        <v>44652</v>
      </c>
      <c r="F89" s="52" t="str">
        <f t="shared" ref="F89:F92" si="3">IF(OR(C89&lt;&gt;D89),"Yes","No")</f>
        <v>Yes</v>
      </c>
      <c r="G89" s="54"/>
      <c r="H89" s="17">
        <v>44652</v>
      </c>
      <c r="I89" s="53">
        <v>7</v>
      </c>
      <c r="J89" t="s">
        <v>2</v>
      </c>
      <c r="K89" s="7"/>
      <c r="L89" s="7"/>
      <c r="M89" s="7"/>
    </row>
    <row r="90" spans="1:15" ht="15.5" x14ac:dyDescent="0.35">
      <c r="A90" s="52" t="s">
        <v>55</v>
      </c>
      <c r="B90" s="53">
        <v>132</v>
      </c>
      <c r="C90" s="54">
        <v>21730</v>
      </c>
      <c r="D90" s="101">
        <f>'AforC Rates'!D13</f>
        <v>22056</v>
      </c>
      <c r="E90" s="102">
        <f>'AforC Rates'!L2</f>
        <v>44652</v>
      </c>
      <c r="F90" s="52" t="str">
        <f t="shared" si="3"/>
        <v>Yes</v>
      </c>
      <c r="G90" s="54"/>
      <c r="H90" s="17">
        <v>44652</v>
      </c>
      <c r="I90" s="53">
        <v>7.1</v>
      </c>
      <c r="J90" t="s">
        <v>3</v>
      </c>
      <c r="K90" s="7"/>
      <c r="L90" s="7"/>
      <c r="M90" s="7"/>
    </row>
    <row r="91" spans="1:15" ht="15.5" x14ac:dyDescent="0.35">
      <c r="A91" s="52" t="s">
        <v>55</v>
      </c>
      <c r="B91" s="53">
        <v>140</v>
      </c>
      <c r="C91" s="54">
        <v>21318</v>
      </c>
      <c r="D91" s="101">
        <f>'AforC Rates'!C14</f>
        <v>21638</v>
      </c>
      <c r="E91" s="102">
        <f>'AforC Rates'!L2</f>
        <v>44652</v>
      </c>
      <c r="F91" s="52" t="str">
        <f t="shared" si="3"/>
        <v>Yes</v>
      </c>
      <c r="G91" s="54"/>
      <c r="H91" s="17">
        <v>44652</v>
      </c>
      <c r="I91" s="53">
        <v>8</v>
      </c>
      <c r="J91" t="s">
        <v>2</v>
      </c>
      <c r="K91" s="7"/>
      <c r="L91" s="7"/>
      <c r="M91" s="7"/>
    </row>
    <row r="92" spans="1:15" ht="15.5" x14ac:dyDescent="0.35">
      <c r="A92" s="52" t="s">
        <v>55</v>
      </c>
      <c r="B92" s="53">
        <v>142</v>
      </c>
      <c r="C92" s="54">
        <v>23177</v>
      </c>
      <c r="D92" s="101">
        <f>'AforC Rates'!D14</f>
        <v>23525</v>
      </c>
      <c r="E92" s="102">
        <f>'AforC Rates'!L2</f>
        <v>44652</v>
      </c>
      <c r="F92" s="52" t="str">
        <f t="shared" si="3"/>
        <v>Yes</v>
      </c>
      <c r="G92" s="54"/>
      <c r="H92" s="17">
        <v>44652</v>
      </c>
      <c r="I92" s="53">
        <v>8.1</v>
      </c>
      <c r="J92" t="s">
        <v>3</v>
      </c>
      <c r="K92" s="7"/>
      <c r="L92" s="7"/>
      <c r="M92" s="7"/>
    </row>
    <row r="93" spans="1:15" ht="15.5" x14ac:dyDescent="0.35">
      <c r="A93" s="52" t="s">
        <v>55</v>
      </c>
      <c r="B93" s="53">
        <v>150</v>
      </c>
      <c r="C93" s="54">
        <v>23177</v>
      </c>
      <c r="D93" s="101">
        <f>'AforC Rates'!D15</f>
        <v>23525</v>
      </c>
      <c r="E93" s="102">
        <f>'AforC Rates'!L2</f>
        <v>44652</v>
      </c>
      <c r="F93" s="52" t="str">
        <f t="shared" ref="F93:F98" si="4">IF(OR(C93&lt;&gt;D93),"Yes","No")</f>
        <v>Yes</v>
      </c>
      <c r="G93" s="54"/>
      <c r="H93" s="17">
        <v>44652</v>
      </c>
      <c r="I93" s="53">
        <v>9</v>
      </c>
      <c r="J93" t="s">
        <v>3</v>
      </c>
      <c r="K93" s="7"/>
      <c r="L93" s="7"/>
      <c r="M93" s="7"/>
    </row>
    <row r="94" spans="1:15" ht="15.5" x14ac:dyDescent="0.35">
      <c r="A94" s="52" t="s">
        <v>55</v>
      </c>
      <c r="B94" s="53">
        <v>170</v>
      </c>
      <c r="C94" s="54">
        <v>23177</v>
      </c>
      <c r="D94" s="101">
        <f>'AforC Rates'!D16</f>
        <v>23525</v>
      </c>
      <c r="E94" s="102">
        <f>'AforC Rates'!L2</f>
        <v>44652</v>
      </c>
      <c r="F94" s="52" t="str">
        <f t="shared" si="4"/>
        <v>Yes</v>
      </c>
      <c r="G94" s="54"/>
      <c r="H94" s="17">
        <v>44652</v>
      </c>
      <c r="I94" s="53">
        <v>10</v>
      </c>
      <c r="J94" t="s">
        <v>3</v>
      </c>
      <c r="K94" s="7"/>
      <c r="L94" s="7"/>
      <c r="M94" s="7"/>
    </row>
    <row r="95" spans="1:15" ht="15.5" x14ac:dyDescent="0.35">
      <c r="A95" s="52" t="s">
        <v>55</v>
      </c>
      <c r="B95" s="53">
        <v>180</v>
      </c>
      <c r="C95" s="54">
        <v>23177</v>
      </c>
      <c r="D95" s="101">
        <f>'AforC Rates'!D17</f>
        <v>23525</v>
      </c>
      <c r="E95" s="102">
        <f>'AforC Rates'!L2</f>
        <v>44652</v>
      </c>
      <c r="F95" s="52" t="str">
        <f t="shared" si="4"/>
        <v>Yes</v>
      </c>
      <c r="G95" s="54"/>
      <c r="H95" s="17">
        <v>44652</v>
      </c>
      <c r="I95" s="53">
        <v>11</v>
      </c>
      <c r="J95" t="s">
        <v>3</v>
      </c>
      <c r="K95" s="7"/>
      <c r="L95" s="7"/>
      <c r="M95" s="7"/>
    </row>
    <row r="96" spans="1:15" ht="15.5" x14ac:dyDescent="0.35">
      <c r="A96" s="52" t="s">
        <v>55</v>
      </c>
      <c r="B96" s="55">
        <v>182</v>
      </c>
      <c r="C96" s="54">
        <v>23949</v>
      </c>
      <c r="D96" s="101">
        <f>'AforC Rates'!E17</f>
        <v>24308</v>
      </c>
      <c r="E96" s="102">
        <f>'AforC Rates'!L2</f>
        <v>44652</v>
      </c>
      <c r="F96" s="52" t="str">
        <f t="shared" si="4"/>
        <v>Yes</v>
      </c>
      <c r="G96" s="54"/>
      <c r="H96" s="17">
        <v>44652</v>
      </c>
      <c r="I96" s="55">
        <v>11.1</v>
      </c>
      <c r="J96" t="s">
        <v>4</v>
      </c>
      <c r="K96" s="7"/>
      <c r="L96" s="7"/>
      <c r="M96" s="7"/>
    </row>
    <row r="97" spans="1:13" ht="15.5" x14ac:dyDescent="0.35">
      <c r="A97" s="52" t="s">
        <v>55</v>
      </c>
      <c r="B97" s="53">
        <v>190</v>
      </c>
      <c r="C97" s="54">
        <v>23177</v>
      </c>
      <c r="D97" s="101">
        <f>'AforC Rates'!D18</f>
        <v>23525</v>
      </c>
      <c r="E97" s="102">
        <f>'AforC Rates'!L2</f>
        <v>44652</v>
      </c>
      <c r="F97" s="52" t="str">
        <f t="shared" si="4"/>
        <v>Yes</v>
      </c>
      <c r="G97" s="54"/>
      <c r="H97" s="17">
        <v>44652</v>
      </c>
      <c r="I97" s="53">
        <v>12</v>
      </c>
      <c r="J97" t="s">
        <v>3</v>
      </c>
      <c r="K97" s="7"/>
      <c r="L97" s="7"/>
      <c r="M97" s="7"/>
    </row>
    <row r="98" spans="1:13" ht="15.5" x14ac:dyDescent="0.35">
      <c r="A98" s="52" t="s">
        <v>55</v>
      </c>
      <c r="B98" s="55">
        <v>192</v>
      </c>
      <c r="C98" s="54">
        <v>23949</v>
      </c>
      <c r="D98" s="101">
        <f>'AforC Rates'!E18</f>
        <v>24308</v>
      </c>
      <c r="E98" s="102">
        <f>'AforC Rates'!L2</f>
        <v>44652</v>
      </c>
      <c r="F98" s="52" t="str">
        <f t="shared" si="4"/>
        <v>Yes</v>
      </c>
      <c r="G98" s="54"/>
      <c r="H98" s="17">
        <v>44652</v>
      </c>
      <c r="I98" s="55">
        <v>12.1</v>
      </c>
      <c r="J98" t="s">
        <v>4</v>
      </c>
      <c r="K98" s="7"/>
      <c r="L98" s="7"/>
      <c r="M98" s="7"/>
    </row>
    <row r="99" spans="1:13" ht="15.5" x14ac:dyDescent="0.35">
      <c r="A99" s="52" t="s">
        <v>55</v>
      </c>
      <c r="B99" s="55">
        <v>200</v>
      </c>
      <c r="C99" s="54">
        <v>23949</v>
      </c>
      <c r="D99" s="101">
        <f>'AforC Rates'!E19</f>
        <v>24308</v>
      </c>
      <c r="E99" s="102">
        <f>'AforC Rates'!L2</f>
        <v>44652</v>
      </c>
      <c r="F99" s="52" t="str">
        <f>IF(OR(C99&lt;&gt;D99),"Yes","No")</f>
        <v>Yes</v>
      </c>
      <c r="G99" s="54"/>
      <c r="H99" s="17">
        <v>44652</v>
      </c>
      <c r="I99" s="55">
        <v>13</v>
      </c>
      <c r="J99" t="s">
        <v>4</v>
      </c>
      <c r="K99" s="7"/>
      <c r="L99" s="7"/>
      <c r="M99" s="7"/>
    </row>
    <row r="100" spans="1:13" ht="15.5" x14ac:dyDescent="0.35">
      <c r="A100" s="52" t="s">
        <v>55</v>
      </c>
      <c r="B100" s="53">
        <v>220</v>
      </c>
      <c r="C100" s="54">
        <v>26282</v>
      </c>
      <c r="D100" s="101">
        <f>'AforC Rates'!E20</f>
        <v>26676</v>
      </c>
      <c r="E100" s="102">
        <f>'AforC Rates'!L2</f>
        <v>44652</v>
      </c>
      <c r="F100" s="52" t="str">
        <f t="shared" ref="F100:F105" si="5">IF(OR(C100&lt;&gt;D100),"Yes","No")</f>
        <v>Yes</v>
      </c>
      <c r="G100" s="54"/>
      <c r="H100" s="17">
        <v>44652</v>
      </c>
      <c r="I100" s="53">
        <v>14</v>
      </c>
      <c r="J100" t="s">
        <v>4</v>
      </c>
      <c r="K100" s="7"/>
      <c r="L100" s="7"/>
      <c r="M100" s="7"/>
    </row>
    <row r="101" spans="1:13" ht="15.5" x14ac:dyDescent="0.35">
      <c r="A101" s="52" t="s">
        <v>55</v>
      </c>
      <c r="B101" s="53">
        <v>230</v>
      </c>
      <c r="C101" s="54">
        <v>26282</v>
      </c>
      <c r="D101" s="101">
        <f>'AforC Rates'!E21</f>
        <v>26676</v>
      </c>
      <c r="E101" s="102">
        <f>'AforC Rates'!L2</f>
        <v>44652</v>
      </c>
      <c r="F101" s="52" t="str">
        <f t="shared" si="5"/>
        <v>Yes</v>
      </c>
      <c r="G101" s="54"/>
      <c r="H101" s="17">
        <v>44652</v>
      </c>
      <c r="I101" s="53">
        <v>15</v>
      </c>
      <c r="J101" t="s">
        <v>4</v>
      </c>
      <c r="K101" s="7"/>
      <c r="L101" s="7"/>
      <c r="M101" s="7"/>
    </row>
    <row r="102" spans="1:13" ht="15.5" x14ac:dyDescent="0.35">
      <c r="A102" s="52" t="s">
        <v>55</v>
      </c>
      <c r="B102" s="53">
        <v>240</v>
      </c>
      <c r="C102" s="54">
        <v>26282</v>
      </c>
      <c r="D102" s="101">
        <f>'AforC Rates'!E22</f>
        <v>26676</v>
      </c>
      <c r="E102" s="102">
        <f>'AforC Rates'!L2</f>
        <v>44652</v>
      </c>
      <c r="F102" s="52" t="str">
        <f t="shared" si="5"/>
        <v>Yes</v>
      </c>
      <c r="G102" s="54"/>
      <c r="H102" s="17">
        <v>44652</v>
      </c>
      <c r="I102" s="53">
        <v>16</v>
      </c>
      <c r="J102" t="s">
        <v>4</v>
      </c>
      <c r="K102" s="7"/>
      <c r="L102" s="7"/>
      <c r="M102" s="7"/>
    </row>
    <row r="103" spans="1:13" ht="15.5" x14ac:dyDescent="0.35">
      <c r="A103" s="52" t="s">
        <v>55</v>
      </c>
      <c r="B103" s="53">
        <v>242</v>
      </c>
      <c r="C103" s="54">
        <v>27055</v>
      </c>
      <c r="D103" s="101">
        <f>'AforC Rates'!F22</f>
        <v>27461</v>
      </c>
      <c r="E103" s="102">
        <f>'AforC Rates'!L2</f>
        <v>44652</v>
      </c>
      <c r="F103" s="52" t="str">
        <f t="shared" si="5"/>
        <v>Yes</v>
      </c>
      <c r="G103" s="54"/>
      <c r="H103" s="17">
        <v>44652</v>
      </c>
      <c r="I103" s="53">
        <v>16.100000000000001</v>
      </c>
      <c r="J103" t="s">
        <v>5</v>
      </c>
      <c r="K103" s="7"/>
      <c r="L103" s="7"/>
      <c r="M103" s="7"/>
    </row>
    <row r="104" spans="1:13" ht="15.5" x14ac:dyDescent="0.35">
      <c r="A104" s="52" t="s">
        <v>55</v>
      </c>
      <c r="B104" s="53">
        <v>250</v>
      </c>
      <c r="C104" s="54">
        <v>26282</v>
      </c>
      <c r="D104" s="101">
        <f>'AforC Rates'!E23</f>
        <v>26676</v>
      </c>
      <c r="E104" s="102">
        <f>'AforC Rates'!L2</f>
        <v>44652</v>
      </c>
      <c r="F104" s="52" t="str">
        <f t="shared" si="5"/>
        <v>Yes</v>
      </c>
      <c r="G104" s="54"/>
      <c r="H104" s="17">
        <v>44652</v>
      </c>
      <c r="I104" s="53">
        <v>17</v>
      </c>
      <c r="J104" t="s">
        <v>4</v>
      </c>
      <c r="K104" s="7"/>
      <c r="L104" s="7"/>
      <c r="M104" s="7"/>
    </row>
    <row r="105" spans="1:13" ht="15.5" x14ac:dyDescent="0.35">
      <c r="A105" s="52" t="s">
        <v>55</v>
      </c>
      <c r="B105" s="53">
        <v>252</v>
      </c>
      <c r="C105" s="54">
        <v>27055</v>
      </c>
      <c r="D105" s="101">
        <f>'AforC Rates'!F23</f>
        <v>27461</v>
      </c>
      <c r="E105" s="102">
        <f>'AforC Rates'!L2</f>
        <v>44652</v>
      </c>
      <c r="F105" s="52" t="str">
        <f t="shared" si="5"/>
        <v>Yes</v>
      </c>
      <c r="G105" s="54"/>
      <c r="H105" s="17">
        <v>44652</v>
      </c>
      <c r="I105" s="53">
        <v>17.100000000000001</v>
      </c>
      <c r="J105" t="s">
        <v>5</v>
      </c>
      <c r="K105" s="7"/>
      <c r="L105" s="7"/>
      <c r="M105" s="7"/>
    </row>
    <row r="106" spans="1:13" ht="15.5" x14ac:dyDescent="0.35">
      <c r="A106" s="52" t="s">
        <v>55</v>
      </c>
      <c r="B106" s="53">
        <v>270</v>
      </c>
      <c r="C106" s="54">
        <v>29180</v>
      </c>
      <c r="D106" s="101">
        <f>'AforC Rates'!F24</f>
        <v>29618</v>
      </c>
      <c r="E106" s="102">
        <f>'AforC Rates'!L2</f>
        <v>44652</v>
      </c>
      <c r="F106" s="52" t="str">
        <f t="shared" ref="F106:F112" si="6">IF(OR(C106&lt;&gt;D106),"Yes","No")</f>
        <v>Yes</v>
      </c>
      <c r="G106" s="54"/>
      <c r="H106" s="17">
        <v>44652</v>
      </c>
      <c r="I106" s="53">
        <v>18</v>
      </c>
      <c r="J106" t="s">
        <v>5</v>
      </c>
      <c r="K106" s="7"/>
      <c r="L106" s="7"/>
      <c r="M106" s="7"/>
    </row>
    <row r="107" spans="1:13" ht="15.5" x14ac:dyDescent="0.35">
      <c r="A107" s="52" t="s">
        <v>55</v>
      </c>
      <c r="B107" s="53">
        <v>280</v>
      </c>
      <c r="C107" s="54">
        <v>29180</v>
      </c>
      <c r="D107" s="101">
        <f>'AforC Rates'!F25</f>
        <v>29618</v>
      </c>
      <c r="E107" s="102">
        <f>'AforC Rates'!L2</f>
        <v>44652</v>
      </c>
      <c r="F107" s="52" t="str">
        <f t="shared" si="6"/>
        <v>Yes</v>
      </c>
      <c r="G107" s="54"/>
      <c r="H107" s="17">
        <v>44652</v>
      </c>
      <c r="I107" s="53">
        <v>19</v>
      </c>
      <c r="J107" t="s">
        <v>5</v>
      </c>
      <c r="K107" s="7"/>
      <c r="L107" s="7"/>
      <c r="M107" s="7"/>
    </row>
    <row r="108" spans="1:13" ht="15.5" x14ac:dyDescent="0.35">
      <c r="A108" s="52" t="s">
        <v>55</v>
      </c>
      <c r="B108" s="53">
        <v>310</v>
      </c>
      <c r="C108" s="54">
        <v>32934</v>
      </c>
      <c r="D108" s="101">
        <f>'AforC Rates'!F26</f>
        <v>33428</v>
      </c>
      <c r="E108" s="102">
        <f>'AforC Rates'!L2</f>
        <v>44652</v>
      </c>
      <c r="F108" s="52" t="str">
        <f t="shared" si="6"/>
        <v>Yes</v>
      </c>
      <c r="G108" s="54"/>
      <c r="H108" s="17">
        <v>44652</v>
      </c>
      <c r="I108" s="53">
        <v>20</v>
      </c>
      <c r="J108" t="s">
        <v>5</v>
      </c>
      <c r="K108" s="7"/>
      <c r="L108" s="7"/>
      <c r="M108" s="7"/>
    </row>
    <row r="109" spans="1:13" ht="15.5" x14ac:dyDescent="0.35">
      <c r="A109" s="52" t="s">
        <v>55</v>
      </c>
      <c r="B109" s="53">
        <v>320</v>
      </c>
      <c r="C109" s="54">
        <v>32934</v>
      </c>
      <c r="D109" s="101">
        <f>'AforC Rates'!F27</f>
        <v>33428</v>
      </c>
      <c r="E109" s="102">
        <f>'AforC Rates'!L2</f>
        <v>44652</v>
      </c>
      <c r="F109" s="52" t="str">
        <f t="shared" si="6"/>
        <v>Yes</v>
      </c>
      <c r="G109" s="54"/>
      <c r="H109" s="17">
        <v>44652</v>
      </c>
      <c r="I109" s="53">
        <v>21</v>
      </c>
      <c r="J109" t="s">
        <v>5</v>
      </c>
      <c r="K109" s="7"/>
      <c r="L109" s="7"/>
      <c r="M109" s="7"/>
    </row>
    <row r="110" spans="1:13" ht="15.5" x14ac:dyDescent="0.35">
      <c r="A110" s="52" t="s">
        <v>55</v>
      </c>
      <c r="B110" s="53">
        <v>322</v>
      </c>
      <c r="C110" s="54">
        <v>33706</v>
      </c>
      <c r="D110" s="101">
        <f>'AforC Rates'!G27</f>
        <v>34212</v>
      </c>
      <c r="E110" s="102">
        <f>'AforC Rates'!L2</f>
        <v>44652</v>
      </c>
      <c r="F110" s="52" t="str">
        <f t="shared" si="6"/>
        <v>Yes</v>
      </c>
      <c r="G110" s="54"/>
      <c r="H110" s="17">
        <v>44652</v>
      </c>
      <c r="I110" s="53">
        <v>21.1</v>
      </c>
      <c r="J110" t="s">
        <v>6</v>
      </c>
      <c r="K110" s="7"/>
      <c r="L110" s="7"/>
      <c r="M110" s="7"/>
    </row>
    <row r="111" spans="1:13" ht="15.5" x14ac:dyDescent="0.35">
      <c r="A111" s="52" t="s">
        <v>55</v>
      </c>
      <c r="B111" s="53">
        <v>340</v>
      </c>
      <c r="C111" s="54">
        <v>32934</v>
      </c>
      <c r="D111" s="101">
        <f>'AforC Rates'!F28</f>
        <v>33428</v>
      </c>
      <c r="E111" s="102">
        <f>'AforC Rates'!L2</f>
        <v>44652</v>
      </c>
      <c r="F111" s="52" t="str">
        <f t="shared" si="6"/>
        <v>Yes</v>
      </c>
      <c r="G111" s="54"/>
      <c r="H111" s="17">
        <v>44652</v>
      </c>
      <c r="I111" s="53">
        <v>22</v>
      </c>
      <c r="J111" t="s">
        <v>5</v>
      </c>
      <c r="K111" s="7"/>
      <c r="L111" s="7"/>
      <c r="M111" s="7"/>
    </row>
    <row r="112" spans="1:13" ht="15.5" x14ac:dyDescent="0.35">
      <c r="A112" s="52" t="s">
        <v>55</v>
      </c>
      <c r="B112" s="53">
        <v>342</v>
      </c>
      <c r="C112" s="54">
        <v>33706</v>
      </c>
      <c r="D112" s="101">
        <f>'AforC Rates'!G28</f>
        <v>34212</v>
      </c>
      <c r="E112" s="102">
        <f>'AforC Rates'!L2</f>
        <v>44652</v>
      </c>
      <c r="F112" s="52" t="str">
        <f t="shared" si="6"/>
        <v>Yes</v>
      </c>
      <c r="G112" s="54"/>
      <c r="H112" s="17">
        <v>44652</v>
      </c>
      <c r="I112" s="53">
        <v>22.1</v>
      </c>
      <c r="J112" t="s">
        <v>6</v>
      </c>
      <c r="K112" s="7"/>
      <c r="L112" s="7"/>
      <c r="M112" s="7"/>
    </row>
    <row r="113" spans="1:13" ht="15.5" x14ac:dyDescent="0.35">
      <c r="A113" s="52" t="s">
        <v>55</v>
      </c>
      <c r="B113" s="53">
        <v>350</v>
      </c>
      <c r="C113" s="54">
        <v>32934</v>
      </c>
      <c r="D113" s="101">
        <f>'AforC Rates'!F29</f>
        <v>33428</v>
      </c>
      <c r="E113" s="102">
        <f>'AforC Rates'!L2</f>
        <v>44652</v>
      </c>
      <c r="F113" s="52" t="str">
        <f>IF(OR(C113&lt;&gt;D113),"Yes","No")</f>
        <v>Yes</v>
      </c>
      <c r="G113" s="54"/>
      <c r="H113" s="17">
        <v>44652</v>
      </c>
      <c r="I113" s="53">
        <v>23</v>
      </c>
      <c r="J113" t="s">
        <v>5</v>
      </c>
      <c r="K113" s="7"/>
      <c r="L113" s="7"/>
      <c r="M113" s="7"/>
    </row>
    <row r="114" spans="1:13" ht="15.5" x14ac:dyDescent="0.35">
      <c r="A114" s="52" t="s">
        <v>55</v>
      </c>
      <c r="B114" s="53">
        <v>352</v>
      </c>
      <c r="C114" s="54">
        <v>35572</v>
      </c>
      <c r="D114" s="101">
        <f>'AforC Rates'!G29</f>
        <v>36106</v>
      </c>
      <c r="E114" s="102">
        <f>'AforC Rates'!L2</f>
        <v>44652</v>
      </c>
      <c r="F114" s="52" t="str">
        <f>IF(OR(C114&lt;&gt;D114),"Yes","No")</f>
        <v>Yes</v>
      </c>
      <c r="G114" s="54"/>
      <c r="H114" s="17">
        <v>44652</v>
      </c>
      <c r="I114" s="53">
        <v>23.1</v>
      </c>
      <c r="J114" t="s">
        <v>6</v>
      </c>
      <c r="K114" s="7"/>
      <c r="L114" s="7"/>
      <c r="M114" s="7"/>
    </row>
    <row r="115" spans="1:13" ht="15.5" x14ac:dyDescent="0.35">
      <c r="A115" s="52" t="s">
        <v>55</v>
      </c>
      <c r="B115" s="53">
        <v>360</v>
      </c>
      <c r="C115" s="54">
        <v>35572</v>
      </c>
      <c r="D115" s="101">
        <f>'AforC Rates'!G30</f>
        <v>36106</v>
      </c>
      <c r="E115" s="102">
        <f>'AforC Rates'!L2</f>
        <v>44652</v>
      </c>
      <c r="F115" s="52" t="str">
        <f t="shared" ref="F115:F124" si="7">IF(OR(C115&lt;&gt;D115),"Yes","No")</f>
        <v>Yes</v>
      </c>
      <c r="G115" s="54"/>
      <c r="H115" s="17">
        <v>44652</v>
      </c>
      <c r="I115" s="53">
        <v>24</v>
      </c>
      <c r="J115" t="s">
        <v>6</v>
      </c>
      <c r="K115" s="7"/>
      <c r="L115" s="7"/>
      <c r="M115" s="7"/>
    </row>
    <row r="116" spans="1:13" ht="15.5" x14ac:dyDescent="0.35">
      <c r="A116" s="52" t="s">
        <v>55</v>
      </c>
      <c r="B116" s="53">
        <v>380</v>
      </c>
      <c r="C116" s="54">
        <v>35572</v>
      </c>
      <c r="D116" s="101">
        <f>'AforC Rates'!G31</f>
        <v>36106</v>
      </c>
      <c r="E116" s="102">
        <f>'AforC Rates'!L2</f>
        <v>44652</v>
      </c>
      <c r="F116" s="52" t="str">
        <f t="shared" si="7"/>
        <v>Yes</v>
      </c>
      <c r="G116" s="54"/>
      <c r="H116" s="17">
        <v>44652</v>
      </c>
      <c r="I116" s="53">
        <v>25</v>
      </c>
      <c r="J116" t="s">
        <v>6</v>
      </c>
      <c r="K116" s="7"/>
      <c r="L116" s="7"/>
      <c r="M116" s="7"/>
    </row>
    <row r="117" spans="1:13" ht="15.5" x14ac:dyDescent="0.35">
      <c r="A117" s="52" t="s">
        <v>55</v>
      </c>
      <c r="B117" s="53">
        <v>390</v>
      </c>
      <c r="C117" s="54">
        <v>40588</v>
      </c>
      <c r="D117" s="101">
        <f>'AforC Rates'!G32</f>
        <v>41197</v>
      </c>
      <c r="E117" s="102">
        <f>'AforC Rates'!L2</f>
        <v>44652</v>
      </c>
      <c r="F117" s="52" t="str">
        <f t="shared" si="7"/>
        <v>Yes</v>
      </c>
      <c r="G117" s="54"/>
      <c r="H117" s="17">
        <v>44652</v>
      </c>
      <c r="I117" s="53">
        <v>26</v>
      </c>
      <c r="J117" t="s">
        <v>6</v>
      </c>
      <c r="K117" s="7"/>
      <c r="L117" s="7"/>
      <c r="M117" s="7"/>
    </row>
    <row r="118" spans="1:13" ht="15.5" x14ac:dyDescent="0.35">
      <c r="A118" s="52" t="s">
        <v>55</v>
      </c>
      <c r="B118" s="53">
        <v>392</v>
      </c>
      <c r="C118" s="54">
        <v>41659</v>
      </c>
      <c r="D118" s="101">
        <f>'AforC Rates'!H32</f>
        <v>42284</v>
      </c>
      <c r="E118" s="102">
        <f>'AforC Rates'!L2</f>
        <v>44652</v>
      </c>
      <c r="F118" s="52" t="str">
        <f t="shared" si="7"/>
        <v>Yes</v>
      </c>
      <c r="G118" s="54"/>
      <c r="H118" s="17">
        <v>44652</v>
      </c>
      <c r="I118" s="53">
        <v>26.1</v>
      </c>
      <c r="J118" t="s">
        <v>7</v>
      </c>
      <c r="K118" s="7"/>
      <c r="L118" s="7"/>
      <c r="M118" s="7"/>
    </row>
    <row r="119" spans="1:13" ht="15.5" x14ac:dyDescent="0.35">
      <c r="A119" s="52" t="s">
        <v>55</v>
      </c>
      <c r="B119" s="53">
        <v>400</v>
      </c>
      <c r="C119" s="54">
        <v>40588</v>
      </c>
      <c r="D119" s="101">
        <f>'AforC Rates'!G33</f>
        <v>41197</v>
      </c>
      <c r="E119" s="102">
        <f>'AforC Rates'!L2</f>
        <v>44652</v>
      </c>
      <c r="F119" s="52" t="str">
        <f t="shared" si="7"/>
        <v>Yes</v>
      </c>
      <c r="G119" s="54"/>
      <c r="H119" s="17">
        <v>44652</v>
      </c>
      <c r="I119" s="53">
        <v>27</v>
      </c>
      <c r="J119" t="s">
        <v>6</v>
      </c>
      <c r="K119" s="7"/>
      <c r="L119" s="7"/>
      <c r="M119" s="7"/>
    </row>
    <row r="120" spans="1:13" ht="15.5" x14ac:dyDescent="0.35">
      <c r="A120" s="52" t="s">
        <v>55</v>
      </c>
      <c r="B120" s="53">
        <v>402</v>
      </c>
      <c r="C120" s="54">
        <v>41659</v>
      </c>
      <c r="D120" s="101">
        <f>'AforC Rates'!H33</f>
        <v>42284</v>
      </c>
      <c r="E120" s="102">
        <f>'AforC Rates'!L2</f>
        <v>44652</v>
      </c>
      <c r="F120" s="52" t="str">
        <f t="shared" si="7"/>
        <v>Yes</v>
      </c>
      <c r="G120" s="54"/>
      <c r="H120" s="17">
        <v>44652</v>
      </c>
      <c r="I120" s="53">
        <v>27.1</v>
      </c>
      <c r="J120" t="s">
        <v>7</v>
      </c>
      <c r="K120" s="7"/>
      <c r="L120" s="7"/>
      <c r="M120" s="7"/>
    </row>
    <row r="121" spans="1:13" ht="15.5" x14ac:dyDescent="0.35">
      <c r="A121" s="52" t="s">
        <v>55</v>
      </c>
      <c r="B121" s="53">
        <v>410</v>
      </c>
      <c r="C121" s="54">
        <v>40588</v>
      </c>
      <c r="D121" s="101">
        <f>'AforC Rates'!G34</f>
        <v>41197</v>
      </c>
      <c r="E121" s="102">
        <f>'AforC Rates'!L2</f>
        <v>44652</v>
      </c>
      <c r="F121" s="52" t="str">
        <f t="shared" si="7"/>
        <v>Yes</v>
      </c>
      <c r="G121" s="54"/>
      <c r="H121" s="17">
        <v>44652</v>
      </c>
      <c r="I121" s="53">
        <v>28</v>
      </c>
      <c r="J121" t="s">
        <v>6</v>
      </c>
      <c r="K121" s="7"/>
      <c r="L121" s="7"/>
      <c r="M121" s="7"/>
    </row>
    <row r="122" spans="1:13" ht="15.5" x14ac:dyDescent="0.35">
      <c r="A122" s="52" t="s">
        <v>55</v>
      </c>
      <c r="B122" s="53">
        <v>412</v>
      </c>
      <c r="C122" s="54">
        <v>43806</v>
      </c>
      <c r="D122" s="101">
        <f>'AforC Rates'!H34</f>
        <v>44463</v>
      </c>
      <c r="E122" s="102">
        <f>'AforC Rates'!L2</f>
        <v>44652</v>
      </c>
      <c r="F122" s="52" t="str">
        <f t="shared" si="7"/>
        <v>Yes</v>
      </c>
      <c r="G122" s="54"/>
      <c r="H122" s="17">
        <v>44652</v>
      </c>
      <c r="I122" s="53">
        <v>28.1</v>
      </c>
      <c r="J122" t="s">
        <v>7</v>
      </c>
      <c r="K122" s="7"/>
      <c r="L122" s="7"/>
      <c r="M122" s="7"/>
    </row>
    <row r="123" spans="1:13" ht="15.5" x14ac:dyDescent="0.35">
      <c r="A123" s="52" t="s">
        <v>55</v>
      </c>
      <c r="B123" s="53">
        <v>420</v>
      </c>
      <c r="C123" s="54">
        <v>40588</v>
      </c>
      <c r="D123" s="101">
        <f>'AforC Rates'!G35</f>
        <v>41197</v>
      </c>
      <c r="E123" s="102">
        <f>'AforC Rates'!L2</f>
        <v>44652</v>
      </c>
      <c r="F123" s="52" t="str">
        <f t="shared" si="7"/>
        <v>Yes</v>
      </c>
      <c r="G123" s="54"/>
      <c r="H123" s="17">
        <v>44652</v>
      </c>
      <c r="I123" s="53">
        <v>29</v>
      </c>
      <c r="J123" t="s">
        <v>6</v>
      </c>
      <c r="K123" s="7"/>
      <c r="L123" s="7"/>
      <c r="M123" s="7"/>
    </row>
    <row r="124" spans="1:13" ht="15.5" x14ac:dyDescent="0.35">
      <c r="A124" s="52" t="s">
        <v>55</v>
      </c>
      <c r="B124" s="53">
        <v>422</v>
      </c>
      <c r="C124" s="54">
        <v>43806</v>
      </c>
      <c r="D124" s="101">
        <f>'AforC Rates'!H35</f>
        <v>44463</v>
      </c>
      <c r="E124" s="102">
        <f>'AforC Rates'!L2</f>
        <v>44652</v>
      </c>
      <c r="F124" s="52" t="str">
        <f t="shared" si="7"/>
        <v>Yes</v>
      </c>
      <c r="G124" s="54"/>
      <c r="H124" s="17">
        <v>44652</v>
      </c>
      <c r="I124" s="53">
        <v>29.1</v>
      </c>
      <c r="J124" t="s">
        <v>7</v>
      </c>
      <c r="K124" s="7"/>
      <c r="L124" s="7"/>
      <c r="M124" s="7"/>
    </row>
    <row r="125" spans="1:13" ht="15.5" x14ac:dyDescent="0.35">
      <c r="A125" s="52" t="s">
        <v>55</v>
      </c>
      <c r="B125" s="53">
        <v>430</v>
      </c>
      <c r="C125" s="54">
        <v>43806</v>
      </c>
      <c r="D125" s="101">
        <f>'AforC Rates'!H36</f>
        <v>44463</v>
      </c>
      <c r="E125" s="102">
        <f>'AforC Rates'!L2</f>
        <v>44652</v>
      </c>
      <c r="F125" s="52" t="str">
        <f t="shared" ref="F125:F131" si="8">IF(OR(C125&lt;&gt;D125),"Yes","No")</f>
        <v>Yes</v>
      </c>
      <c r="G125" s="54"/>
      <c r="H125" s="17">
        <v>44652</v>
      </c>
      <c r="I125" s="53">
        <v>30</v>
      </c>
      <c r="J125" t="s">
        <v>7</v>
      </c>
      <c r="K125" s="7"/>
      <c r="L125" s="7"/>
      <c r="M125" s="7"/>
    </row>
    <row r="126" spans="1:13" ht="15.5" x14ac:dyDescent="0.35">
      <c r="A126" s="52" t="s">
        <v>55</v>
      </c>
      <c r="B126" s="53">
        <v>440</v>
      </c>
      <c r="C126" s="54">
        <v>47673</v>
      </c>
      <c r="D126" s="101">
        <f>'AforC Rates'!H37</f>
        <v>48388</v>
      </c>
      <c r="E126" s="102">
        <f>'AforC Rates'!L2</f>
        <v>44652</v>
      </c>
      <c r="F126" s="52" t="str">
        <f t="shared" si="8"/>
        <v>Yes</v>
      </c>
      <c r="G126" s="54"/>
      <c r="H126" s="17">
        <v>44652</v>
      </c>
      <c r="I126" s="53">
        <v>31</v>
      </c>
      <c r="J126" t="s">
        <v>7</v>
      </c>
      <c r="K126" s="7"/>
      <c r="L126" s="7"/>
      <c r="M126" s="7"/>
    </row>
    <row r="127" spans="1:13" ht="15.5" x14ac:dyDescent="0.35">
      <c r="A127" s="52" t="s">
        <v>55</v>
      </c>
      <c r="B127" s="53">
        <v>450</v>
      </c>
      <c r="C127" s="54">
        <v>47673</v>
      </c>
      <c r="D127" s="101">
        <f>'AforC Rates'!H38</f>
        <v>48388</v>
      </c>
      <c r="E127" s="102">
        <f>'AforC Rates'!L2</f>
        <v>44652</v>
      </c>
      <c r="F127" s="52" t="str">
        <f t="shared" si="8"/>
        <v>Yes</v>
      </c>
      <c r="G127" s="54"/>
      <c r="H127" s="17">
        <v>44652</v>
      </c>
      <c r="I127" s="53">
        <v>32</v>
      </c>
      <c r="J127" t="s">
        <v>7</v>
      </c>
      <c r="K127" s="7"/>
      <c r="L127" s="7"/>
      <c r="M127" s="7"/>
    </row>
    <row r="128" spans="1:13" ht="15.5" x14ac:dyDescent="0.35">
      <c r="A128" s="52" t="s">
        <v>55</v>
      </c>
      <c r="B128" s="53">
        <v>460</v>
      </c>
      <c r="C128" s="54">
        <v>47673</v>
      </c>
      <c r="D128" s="101">
        <f>'AforC Rates'!H39</f>
        <v>48388</v>
      </c>
      <c r="E128" s="102">
        <f>'AforC Rates'!L2</f>
        <v>44652</v>
      </c>
      <c r="F128" s="52" t="str">
        <f t="shared" si="8"/>
        <v>Yes</v>
      </c>
      <c r="G128" s="54"/>
      <c r="H128" s="17">
        <v>44652</v>
      </c>
      <c r="I128" s="53">
        <v>33</v>
      </c>
      <c r="J128" t="s">
        <v>7</v>
      </c>
      <c r="K128" s="7"/>
      <c r="L128" s="7"/>
      <c r="M128" s="7"/>
    </row>
    <row r="129" spans="1:13" ht="15.5" x14ac:dyDescent="0.35">
      <c r="A129" s="52" t="s">
        <v>55</v>
      </c>
      <c r="B129" s="53">
        <v>462</v>
      </c>
      <c r="C129" s="54">
        <v>48526</v>
      </c>
      <c r="D129" s="101">
        <f>'AforC Rates'!I39</f>
        <v>49244</v>
      </c>
      <c r="E129" s="102">
        <f>'AforC Rates'!L2</f>
        <v>44652</v>
      </c>
      <c r="F129" s="52" t="str">
        <f t="shared" si="8"/>
        <v>Yes</v>
      </c>
      <c r="G129" s="54"/>
      <c r="H129" s="17">
        <v>44652</v>
      </c>
      <c r="I129" s="53">
        <v>33.1</v>
      </c>
      <c r="J129" t="s">
        <v>124</v>
      </c>
      <c r="K129" s="7"/>
      <c r="L129" s="7"/>
      <c r="M129" s="7"/>
    </row>
    <row r="130" spans="1:13" ht="15.5" x14ac:dyDescent="0.35">
      <c r="A130" s="52" t="s">
        <v>55</v>
      </c>
      <c r="B130" s="53">
        <v>470</v>
      </c>
      <c r="C130" s="54">
        <v>47673</v>
      </c>
      <c r="D130" s="101">
        <f>'AforC Rates'!H40</f>
        <v>48388</v>
      </c>
      <c r="E130" s="102">
        <f>'AforC Rates'!L2</f>
        <v>44652</v>
      </c>
      <c r="F130" s="52" t="str">
        <f t="shared" si="8"/>
        <v>Yes</v>
      </c>
      <c r="G130" s="54"/>
      <c r="H130" s="17">
        <v>44652</v>
      </c>
      <c r="I130" s="53">
        <v>34</v>
      </c>
      <c r="J130" t="s">
        <v>7</v>
      </c>
      <c r="K130" s="7"/>
      <c r="L130" s="7"/>
      <c r="M130" s="7"/>
    </row>
    <row r="131" spans="1:13" ht="15.5" x14ac:dyDescent="0.35">
      <c r="A131" s="52" t="s">
        <v>55</v>
      </c>
      <c r="B131" s="53">
        <v>472</v>
      </c>
      <c r="C131" s="54">
        <v>48526</v>
      </c>
      <c r="D131" s="101">
        <f>'AforC Rates'!I40</f>
        <v>49244</v>
      </c>
      <c r="E131" s="102">
        <f>'AforC Rates'!L2</f>
        <v>44652</v>
      </c>
      <c r="F131" s="52" t="str">
        <f t="shared" si="8"/>
        <v>Yes</v>
      </c>
      <c r="G131" s="54"/>
      <c r="H131" s="17">
        <v>44652</v>
      </c>
      <c r="I131" s="53">
        <v>34.1</v>
      </c>
      <c r="J131" t="s">
        <v>124</v>
      </c>
      <c r="K131" s="7"/>
      <c r="L131" s="7"/>
      <c r="M131" s="7"/>
    </row>
    <row r="132" spans="1:13" ht="15.5" x14ac:dyDescent="0.35">
      <c r="A132" s="52" t="s">
        <v>55</v>
      </c>
      <c r="B132" s="53">
        <v>480</v>
      </c>
      <c r="C132" s="54">
        <v>48526</v>
      </c>
      <c r="D132" s="101">
        <f>'AforC Rates'!I41</f>
        <v>49244</v>
      </c>
      <c r="E132" s="102">
        <f>'AforC Rates'!L2</f>
        <v>44652</v>
      </c>
      <c r="F132" s="52" t="str">
        <f t="shared" ref="F132:F137" si="9">IF(OR(C132&lt;&gt;D132),"Yes","No")</f>
        <v>Yes</v>
      </c>
      <c r="G132" s="54"/>
      <c r="H132" s="17">
        <v>44652</v>
      </c>
      <c r="I132" s="53">
        <v>35</v>
      </c>
      <c r="J132" t="s">
        <v>124</v>
      </c>
      <c r="K132" s="7"/>
      <c r="L132" s="7"/>
      <c r="M132" s="7"/>
    </row>
    <row r="133" spans="1:13" ht="15.5" x14ac:dyDescent="0.35">
      <c r="A133" s="52" t="s">
        <v>55</v>
      </c>
      <c r="B133" s="53">
        <v>490</v>
      </c>
      <c r="C133" s="54">
        <v>48526</v>
      </c>
      <c r="D133" s="101">
        <f>'AforC Rates'!I42</f>
        <v>49244</v>
      </c>
      <c r="E133" s="102">
        <f>'AforC Rates'!L2</f>
        <v>44652</v>
      </c>
      <c r="F133" s="52" t="str">
        <f t="shared" si="9"/>
        <v>Yes</v>
      </c>
      <c r="G133" s="54"/>
      <c r="H133" s="17">
        <v>44652</v>
      </c>
      <c r="I133" s="53">
        <v>36</v>
      </c>
      <c r="J133" t="s">
        <v>124</v>
      </c>
      <c r="K133" s="7"/>
      <c r="L133" s="7"/>
      <c r="M133" s="7"/>
    </row>
    <row r="134" spans="1:13" ht="15.5" x14ac:dyDescent="0.35">
      <c r="A134" s="52" t="s">
        <v>55</v>
      </c>
      <c r="B134" s="53">
        <v>500</v>
      </c>
      <c r="C134" s="54">
        <v>48526</v>
      </c>
      <c r="D134" s="101">
        <f>'AforC Rates'!I43</f>
        <v>49244</v>
      </c>
      <c r="E134" s="102">
        <f>'AforC Rates'!L2</f>
        <v>44652</v>
      </c>
      <c r="F134" s="52" t="str">
        <f t="shared" si="9"/>
        <v>Yes</v>
      </c>
      <c r="G134" s="54"/>
      <c r="H134" s="17">
        <v>44652</v>
      </c>
      <c r="I134" s="53">
        <v>37</v>
      </c>
      <c r="J134" t="s">
        <v>124</v>
      </c>
      <c r="K134" s="7"/>
      <c r="L134" s="7"/>
      <c r="M134" s="7"/>
    </row>
    <row r="135" spans="1:13" ht="15.5" x14ac:dyDescent="0.35">
      <c r="A135" s="52" t="s">
        <v>55</v>
      </c>
      <c r="B135" s="53">
        <v>502</v>
      </c>
      <c r="C135" s="54">
        <v>56164</v>
      </c>
      <c r="D135" s="101">
        <f>'AforC Rates'!J43</f>
        <v>57006</v>
      </c>
      <c r="E135" s="102">
        <f>'AforC Rates'!L2</f>
        <v>44652</v>
      </c>
      <c r="F135" s="52" t="str">
        <f t="shared" si="9"/>
        <v>Yes</v>
      </c>
      <c r="G135" s="54"/>
      <c r="H135" s="17">
        <v>44652</v>
      </c>
      <c r="I135" s="53">
        <v>37.1</v>
      </c>
      <c r="J135" t="s">
        <v>125</v>
      </c>
      <c r="K135" s="7"/>
      <c r="L135" s="7"/>
      <c r="M135" s="7"/>
    </row>
    <row r="136" spans="1:13" ht="15.5" x14ac:dyDescent="0.35">
      <c r="A136" s="52" t="s">
        <v>55</v>
      </c>
      <c r="B136" s="53">
        <v>510</v>
      </c>
      <c r="C136" s="54">
        <v>54619</v>
      </c>
      <c r="D136" s="101">
        <f>'AforC Rates'!I44</f>
        <v>55438</v>
      </c>
      <c r="E136" s="102">
        <f>'AforC Rates'!L2</f>
        <v>44652</v>
      </c>
      <c r="F136" s="52" t="str">
        <f t="shared" si="9"/>
        <v>Yes</v>
      </c>
      <c r="G136" s="54"/>
      <c r="H136" s="17">
        <v>44652</v>
      </c>
      <c r="I136" s="53">
        <v>38</v>
      </c>
      <c r="J136" t="s">
        <v>124</v>
      </c>
      <c r="K136" s="7"/>
      <c r="L136" s="7"/>
      <c r="M136" s="7"/>
    </row>
    <row r="137" spans="1:13" ht="15.5" x14ac:dyDescent="0.35">
      <c r="A137" s="52" t="s">
        <v>55</v>
      </c>
      <c r="B137" s="53">
        <v>512</v>
      </c>
      <c r="C137" s="54">
        <v>56164</v>
      </c>
      <c r="D137" s="101">
        <f>'AforC Rates'!J44</f>
        <v>57006</v>
      </c>
      <c r="E137" s="102">
        <f>'AforC Rates'!L2</f>
        <v>44652</v>
      </c>
      <c r="F137" s="52" t="str">
        <f t="shared" si="9"/>
        <v>Yes</v>
      </c>
      <c r="G137" s="54"/>
      <c r="H137" s="17">
        <v>44652</v>
      </c>
      <c r="I137" s="53">
        <v>38.1</v>
      </c>
      <c r="J137" t="s">
        <v>125</v>
      </c>
      <c r="K137" s="7"/>
      <c r="L137" s="7"/>
      <c r="M137" s="7"/>
    </row>
    <row r="138" spans="1:13" ht="15.5" x14ac:dyDescent="0.35">
      <c r="A138" s="52" t="s">
        <v>55</v>
      </c>
      <c r="B138" s="53">
        <v>520</v>
      </c>
      <c r="C138" s="54">
        <v>56164</v>
      </c>
      <c r="D138" s="101">
        <f>'AforC Rates'!J45</f>
        <v>57006</v>
      </c>
      <c r="E138" s="102">
        <f>'AforC Rates'!L2</f>
        <v>44652</v>
      </c>
      <c r="F138" s="52" t="str">
        <f t="shared" ref="F138:F143" si="10">IF(OR(C138&lt;&gt;D138),"Yes","No")</f>
        <v>Yes</v>
      </c>
      <c r="G138" s="54"/>
      <c r="H138" s="17">
        <v>44652</v>
      </c>
      <c r="I138" s="53">
        <v>39</v>
      </c>
      <c r="J138" t="s">
        <v>125</v>
      </c>
      <c r="K138" s="7"/>
      <c r="L138" s="7"/>
      <c r="M138" s="7"/>
    </row>
    <row r="139" spans="1:13" ht="15.5" x14ac:dyDescent="0.35">
      <c r="A139" s="52" t="s">
        <v>55</v>
      </c>
      <c r="B139" s="53">
        <v>530</v>
      </c>
      <c r="C139" s="54">
        <v>56164</v>
      </c>
      <c r="D139" s="101">
        <f>'AforC Rates'!J46</f>
        <v>57006</v>
      </c>
      <c r="E139" s="102">
        <f>'AforC Rates'!L2</f>
        <v>44652</v>
      </c>
      <c r="F139" s="52" t="str">
        <f t="shared" si="10"/>
        <v>Yes</v>
      </c>
      <c r="G139" s="54"/>
      <c r="H139" s="17">
        <v>44652</v>
      </c>
      <c r="I139" s="53">
        <v>40</v>
      </c>
      <c r="J139" t="s">
        <v>125</v>
      </c>
      <c r="K139" s="7"/>
      <c r="L139" s="7"/>
      <c r="M139" s="7"/>
    </row>
    <row r="140" spans="1:13" ht="15.5" x14ac:dyDescent="0.35">
      <c r="A140" s="52" t="s">
        <v>55</v>
      </c>
      <c r="B140" s="53">
        <v>540</v>
      </c>
      <c r="C140" s="54">
        <v>56164</v>
      </c>
      <c r="D140" s="101">
        <f>'AforC Rates'!J47</f>
        <v>57006</v>
      </c>
      <c r="E140" s="102">
        <f>'AforC Rates'!L2</f>
        <v>44652</v>
      </c>
      <c r="F140" s="52" t="str">
        <f t="shared" si="10"/>
        <v>Yes</v>
      </c>
      <c r="G140" s="54"/>
      <c r="H140" s="17">
        <v>44652</v>
      </c>
      <c r="I140" s="53">
        <v>41</v>
      </c>
      <c r="J140" t="s">
        <v>125</v>
      </c>
      <c r="K140" s="7"/>
      <c r="L140" s="7"/>
      <c r="M140" s="7"/>
    </row>
    <row r="141" spans="1:13" ht="15.5" x14ac:dyDescent="0.35">
      <c r="A141" s="52" t="s">
        <v>55</v>
      </c>
      <c r="B141" s="53">
        <v>542</v>
      </c>
      <c r="C141" s="54">
        <v>67064</v>
      </c>
      <c r="D141" s="101">
        <f>'AforC Rates'!K47</f>
        <v>68070</v>
      </c>
      <c r="E141" s="102">
        <f>'AforC Rates'!L2</f>
        <v>44652</v>
      </c>
      <c r="F141" s="52" t="str">
        <f t="shared" si="10"/>
        <v>Yes</v>
      </c>
      <c r="G141" s="54"/>
      <c r="H141" s="17">
        <v>44652</v>
      </c>
      <c r="I141" s="53">
        <v>41.1</v>
      </c>
      <c r="J141" t="s">
        <v>126</v>
      </c>
      <c r="K141" s="7"/>
      <c r="L141" s="7"/>
      <c r="M141" s="7"/>
    </row>
    <row r="142" spans="1:13" ht="15.5" x14ac:dyDescent="0.35">
      <c r="A142" s="52" t="s">
        <v>55</v>
      </c>
      <c r="B142" s="53">
        <v>550</v>
      </c>
      <c r="C142" s="54">
        <v>65262</v>
      </c>
      <c r="D142" s="101">
        <f>'AforC Rates'!J48</f>
        <v>66241</v>
      </c>
      <c r="E142" s="102">
        <f>'AforC Rates'!L2</f>
        <v>44652</v>
      </c>
      <c r="F142" s="52" t="str">
        <f t="shared" si="10"/>
        <v>Yes</v>
      </c>
      <c r="G142" s="54"/>
      <c r="H142" s="17">
        <v>44652</v>
      </c>
      <c r="I142" s="53">
        <v>42</v>
      </c>
      <c r="J142" t="s">
        <v>125</v>
      </c>
      <c r="K142" s="7"/>
      <c r="L142" s="7"/>
      <c r="M142" s="7"/>
    </row>
    <row r="143" spans="1:13" ht="15.5" x14ac:dyDescent="0.35">
      <c r="A143" s="52" t="s">
        <v>55</v>
      </c>
      <c r="B143" s="53">
        <v>552</v>
      </c>
      <c r="C143" s="54">
        <v>67064</v>
      </c>
      <c r="D143" s="101">
        <f>'AforC Rates'!K48</f>
        <v>68070</v>
      </c>
      <c r="E143" s="102">
        <f>'AforC Rates'!L2</f>
        <v>44652</v>
      </c>
      <c r="F143" s="52" t="str">
        <f t="shared" si="10"/>
        <v>Yes</v>
      </c>
      <c r="G143" s="54"/>
      <c r="H143" s="17">
        <v>44652</v>
      </c>
      <c r="I143" s="53">
        <v>42.1</v>
      </c>
      <c r="J143" t="s">
        <v>126</v>
      </c>
      <c r="K143" s="7"/>
      <c r="L143" s="7"/>
      <c r="M143" s="7"/>
    </row>
    <row r="144" spans="1:13" ht="15.5" x14ac:dyDescent="0.35">
      <c r="A144" s="52" t="s">
        <v>55</v>
      </c>
      <c r="B144" s="53">
        <v>560</v>
      </c>
      <c r="C144" s="54">
        <v>67064</v>
      </c>
      <c r="D144" s="101">
        <f>'AforC Rates'!K49</f>
        <v>68070</v>
      </c>
      <c r="E144" s="102">
        <f>'AforC Rates'!L2</f>
        <v>44652</v>
      </c>
      <c r="F144" s="52" t="str">
        <f t="shared" ref="F144:F149" si="11">IF(OR(C144&lt;&gt;D144),"Yes","No")</f>
        <v>Yes</v>
      </c>
      <c r="G144" s="54"/>
      <c r="H144" s="17">
        <v>44652</v>
      </c>
      <c r="I144" s="53">
        <v>43</v>
      </c>
      <c r="J144" t="s">
        <v>126</v>
      </c>
      <c r="K144" s="7"/>
      <c r="L144" s="7"/>
      <c r="M144" s="7"/>
    </row>
    <row r="145" spans="1:13" ht="15.5" x14ac:dyDescent="0.35">
      <c r="A145" s="52" t="s">
        <v>55</v>
      </c>
      <c r="B145" s="53">
        <v>570</v>
      </c>
      <c r="C145" s="54">
        <v>67064</v>
      </c>
      <c r="D145" s="101">
        <f>'AforC Rates'!K50</f>
        <v>68070</v>
      </c>
      <c r="E145" s="102">
        <f>'AforC Rates'!L2</f>
        <v>44652</v>
      </c>
      <c r="F145" s="52" t="str">
        <f t="shared" si="11"/>
        <v>Yes</v>
      </c>
      <c r="G145" s="54"/>
      <c r="H145" s="17">
        <v>44652</v>
      </c>
      <c r="I145" s="53">
        <v>44</v>
      </c>
      <c r="J145" t="s">
        <v>126</v>
      </c>
      <c r="K145" s="7"/>
      <c r="L145" s="7"/>
      <c r="M145" s="7"/>
    </row>
    <row r="146" spans="1:13" ht="15.5" x14ac:dyDescent="0.35">
      <c r="A146" s="52" t="s">
        <v>55</v>
      </c>
      <c r="B146" s="53">
        <v>580</v>
      </c>
      <c r="C146" s="54">
        <v>67064</v>
      </c>
      <c r="D146" s="101">
        <f>'AforC Rates'!K51</f>
        <v>68070</v>
      </c>
      <c r="E146" s="102">
        <f>'AforC Rates'!L2</f>
        <v>44652</v>
      </c>
      <c r="F146" s="52" t="str">
        <f t="shared" si="11"/>
        <v>Yes</v>
      </c>
      <c r="G146" s="54"/>
      <c r="H146" s="17">
        <v>44652</v>
      </c>
      <c r="I146" s="53">
        <v>45</v>
      </c>
      <c r="J146" t="s">
        <v>126</v>
      </c>
      <c r="K146" s="7"/>
      <c r="L146" s="7"/>
      <c r="M146" s="7"/>
    </row>
    <row r="147" spans="1:13" ht="15.5" x14ac:dyDescent="0.35">
      <c r="A147" s="52" t="s">
        <v>55</v>
      </c>
      <c r="B147" s="53">
        <v>582</v>
      </c>
      <c r="C147" s="54">
        <v>79592</v>
      </c>
      <c r="D147" s="101">
        <f>'AforC Rates'!L51</f>
        <v>80786</v>
      </c>
      <c r="E147" s="102">
        <f>'AforC Rates'!L2</f>
        <v>44652</v>
      </c>
      <c r="F147" s="52" t="str">
        <f t="shared" si="11"/>
        <v>Yes</v>
      </c>
      <c r="G147" s="54"/>
      <c r="H147" s="17">
        <v>44652</v>
      </c>
      <c r="I147" s="53">
        <v>45.1</v>
      </c>
      <c r="J147" t="s">
        <v>127</v>
      </c>
      <c r="K147" s="7"/>
      <c r="L147" s="7"/>
      <c r="M147" s="7"/>
    </row>
    <row r="148" spans="1:13" ht="15.5" x14ac:dyDescent="0.35">
      <c r="A148" s="52" t="s">
        <v>55</v>
      </c>
      <c r="B148" s="53">
        <v>590</v>
      </c>
      <c r="C148" s="54">
        <v>77274</v>
      </c>
      <c r="D148" s="101">
        <f>'AforC Rates'!K52</f>
        <v>78433</v>
      </c>
      <c r="E148" s="102">
        <f>'AforC Rates'!L2</f>
        <v>44652</v>
      </c>
      <c r="F148" s="52" t="str">
        <f t="shared" si="11"/>
        <v>Yes</v>
      </c>
      <c r="G148" s="54"/>
      <c r="H148" s="17">
        <v>44652</v>
      </c>
      <c r="I148" s="53">
        <v>46</v>
      </c>
      <c r="J148" t="s">
        <v>126</v>
      </c>
      <c r="K148" s="7"/>
      <c r="L148" s="7"/>
      <c r="M148" s="7"/>
    </row>
    <row r="149" spans="1:13" ht="15.5" x14ac:dyDescent="0.35">
      <c r="A149" s="52" t="s">
        <v>55</v>
      </c>
      <c r="B149" s="53">
        <v>592</v>
      </c>
      <c r="C149" s="54">
        <v>79592</v>
      </c>
      <c r="D149" s="101">
        <f>'AforC Rates'!L52</f>
        <v>80786</v>
      </c>
      <c r="E149" s="102">
        <f>'AforC Rates'!L2</f>
        <v>44652</v>
      </c>
      <c r="F149" s="52" t="str">
        <f t="shared" si="11"/>
        <v>Yes</v>
      </c>
      <c r="G149" s="54"/>
      <c r="H149" s="17">
        <v>44652</v>
      </c>
      <c r="I149" s="53">
        <v>46.1</v>
      </c>
      <c r="J149" t="s">
        <v>127</v>
      </c>
      <c r="K149" s="7"/>
      <c r="L149" s="7"/>
      <c r="M149" s="7"/>
    </row>
    <row r="150" spans="1:13" ht="15.5" x14ac:dyDescent="0.35">
      <c r="A150" s="52" t="s">
        <v>55</v>
      </c>
      <c r="B150" s="53">
        <v>600</v>
      </c>
      <c r="C150" s="54">
        <v>79592</v>
      </c>
      <c r="D150" s="101">
        <f>'AforC Rates'!L53</f>
        <v>80786</v>
      </c>
      <c r="E150" s="102">
        <f>'AforC Rates'!L2</f>
        <v>44652</v>
      </c>
      <c r="F150" s="52" t="str">
        <f t="shared" ref="F150:F155" si="12">IF(OR(C150&lt;&gt;D150),"Yes","No")</f>
        <v>Yes</v>
      </c>
      <c r="G150" s="54"/>
      <c r="H150" s="17">
        <v>44652</v>
      </c>
      <c r="I150" s="53">
        <v>47</v>
      </c>
      <c r="J150" t="s">
        <v>127</v>
      </c>
      <c r="K150" s="7"/>
      <c r="L150" s="7"/>
      <c r="M150" s="7"/>
    </row>
    <row r="151" spans="1:13" ht="15.5" x14ac:dyDescent="0.35">
      <c r="A151" s="52" t="s">
        <v>55</v>
      </c>
      <c r="B151" s="53">
        <v>610</v>
      </c>
      <c r="C151" s="54">
        <v>79592</v>
      </c>
      <c r="D151" s="101">
        <f>'AforC Rates'!L54</f>
        <v>80786</v>
      </c>
      <c r="E151" s="102">
        <f>'AforC Rates'!L2</f>
        <v>44652</v>
      </c>
      <c r="F151" s="52" t="str">
        <f t="shared" si="12"/>
        <v>Yes</v>
      </c>
      <c r="G151" s="54"/>
      <c r="H151" s="17">
        <v>44652</v>
      </c>
      <c r="I151" s="53">
        <v>48</v>
      </c>
      <c r="J151" t="s">
        <v>127</v>
      </c>
      <c r="K151" s="7"/>
      <c r="L151" s="7"/>
      <c r="M151" s="7"/>
    </row>
    <row r="152" spans="1:13" ht="15.5" x14ac:dyDescent="0.35">
      <c r="A152" s="52" t="s">
        <v>55</v>
      </c>
      <c r="B152" s="53">
        <v>620</v>
      </c>
      <c r="C152" s="54">
        <v>79592</v>
      </c>
      <c r="D152" s="101">
        <f>'AforC Rates'!L55</f>
        <v>80786</v>
      </c>
      <c r="E152" s="102">
        <f>'AforC Rates'!L2</f>
        <v>44652</v>
      </c>
      <c r="F152" s="52" t="str">
        <f t="shared" si="12"/>
        <v>Yes</v>
      </c>
      <c r="G152" s="54"/>
      <c r="H152" s="17">
        <v>44652</v>
      </c>
      <c r="I152" s="53">
        <v>49</v>
      </c>
      <c r="J152" t="s">
        <v>127</v>
      </c>
      <c r="K152" s="7"/>
      <c r="L152" s="7"/>
      <c r="M152" s="7"/>
    </row>
    <row r="153" spans="1:13" ht="15.5" x14ac:dyDescent="0.35">
      <c r="A153" s="52" t="s">
        <v>55</v>
      </c>
      <c r="B153" s="53">
        <v>622</v>
      </c>
      <c r="C153" s="54">
        <v>95135</v>
      </c>
      <c r="D153" s="101">
        <f>'AforC Rates'!M55</f>
        <v>96562</v>
      </c>
      <c r="E153" s="102">
        <f>'AforC Rates'!L2</f>
        <v>44652</v>
      </c>
      <c r="F153" s="52" t="str">
        <f t="shared" si="12"/>
        <v>Yes</v>
      </c>
      <c r="G153" s="54"/>
      <c r="H153" s="17">
        <v>44652</v>
      </c>
      <c r="I153" s="53">
        <v>49.1</v>
      </c>
      <c r="J153" t="s">
        <v>9</v>
      </c>
      <c r="K153" s="7"/>
      <c r="L153" s="7"/>
      <c r="M153" s="7"/>
    </row>
    <row r="154" spans="1:13" ht="15.5" x14ac:dyDescent="0.35">
      <c r="A154" s="52" t="s">
        <v>55</v>
      </c>
      <c r="B154" s="53">
        <v>630</v>
      </c>
      <c r="C154" s="54">
        <v>91787</v>
      </c>
      <c r="D154" s="101">
        <f>'AforC Rates'!L56</f>
        <v>93164</v>
      </c>
      <c r="E154" s="102">
        <f>'AforC Rates'!L2</f>
        <v>44652</v>
      </c>
      <c r="F154" s="52" t="str">
        <f t="shared" si="12"/>
        <v>Yes</v>
      </c>
      <c r="G154" s="54"/>
      <c r="H154" s="17">
        <v>44652</v>
      </c>
      <c r="I154" s="53">
        <v>50</v>
      </c>
      <c r="J154" t="s">
        <v>127</v>
      </c>
      <c r="K154" s="7"/>
      <c r="L154" s="7"/>
      <c r="M154" s="7"/>
    </row>
    <row r="155" spans="1:13" ht="15.5" x14ac:dyDescent="0.35">
      <c r="A155" s="52" t="s">
        <v>55</v>
      </c>
      <c r="B155" s="53">
        <v>632</v>
      </c>
      <c r="C155" s="54">
        <v>95135</v>
      </c>
      <c r="D155" s="101">
        <f>'AforC Rates'!M56</f>
        <v>96562</v>
      </c>
      <c r="E155" s="102">
        <f>'AforC Rates'!L2</f>
        <v>44652</v>
      </c>
      <c r="F155" s="52" t="str">
        <f t="shared" si="12"/>
        <v>Yes</v>
      </c>
      <c r="G155" s="54"/>
      <c r="H155" s="17">
        <v>44652</v>
      </c>
      <c r="I155" s="53">
        <v>50.1</v>
      </c>
      <c r="J155" t="s">
        <v>9</v>
      </c>
      <c r="K155" s="7"/>
      <c r="L155" s="7"/>
      <c r="M155" s="7"/>
    </row>
    <row r="156" spans="1:13" ht="15.5" x14ac:dyDescent="0.35">
      <c r="A156" s="52" t="s">
        <v>55</v>
      </c>
      <c r="B156" s="53">
        <v>640</v>
      </c>
      <c r="C156" s="54">
        <v>95135</v>
      </c>
      <c r="D156" s="101">
        <f>'AforC Rates'!M57</f>
        <v>96562</v>
      </c>
      <c r="E156" s="102">
        <f>'AforC Rates'!L2</f>
        <v>44652</v>
      </c>
      <c r="F156" s="52" t="str">
        <f t="shared" ref="F156:F159" si="13">IF(OR(C156&lt;&gt;D156),"Yes","No")</f>
        <v>Yes</v>
      </c>
      <c r="G156" s="54"/>
      <c r="H156" s="17">
        <v>44652</v>
      </c>
      <c r="I156" s="53">
        <v>51</v>
      </c>
      <c r="J156" t="s">
        <v>9</v>
      </c>
      <c r="K156" s="7"/>
      <c r="L156" s="7"/>
      <c r="M156" s="7"/>
    </row>
    <row r="157" spans="1:13" ht="15.5" x14ac:dyDescent="0.35">
      <c r="A157" s="52" t="s">
        <v>55</v>
      </c>
      <c r="B157" s="53">
        <v>650</v>
      </c>
      <c r="C157" s="54">
        <v>95135</v>
      </c>
      <c r="D157" s="101">
        <f>'AforC Rates'!M58</f>
        <v>96562</v>
      </c>
      <c r="E157" s="102">
        <f>'AforC Rates'!L2</f>
        <v>44652</v>
      </c>
      <c r="F157" s="52" t="str">
        <f t="shared" si="13"/>
        <v>Yes</v>
      </c>
      <c r="G157" s="54"/>
      <c r="H157" s="17">
        <v>44652</v>
      </c>
      <c r="I157" s="53">
        <v>52</v>
      </c>
      <c r="J157" t="s">
        <v>9</v>
      </c>
      <c r="K157" s="7"/>
      <c r="L157" s="7"/>
      <c r="M157" s="7"/>
    </row>
    <row r="158" spans="1:13" ht="15.5" x14ac:dyDescent="0.35">
      <c r="A158" s="52" t="s">
        <v>55</v>
      </c>
      <c r="B158" s="53">
        <v>660</v>
      </c>
      <c r="C158" s="54">
        <v>95135</v>
      </c>
      <c r="D158" s="101">
        <f>'AforC Rates'!M59</f>
        <v>96562</v>
      </c>
      <c r="E158" s="102">
        <f>'AforC Rates'!L2</f>
        <v>44652</v>
      </c>
      <c r="F158" s="52" t="str">
        <f t="shared" si="13"/>
        <v>Yes</v>
      </c>
      <c r="G158" s="54"/>
      <c r="H158" s="17">
        <v>44652</v>
      </c>
      <c r="I158" s="53">
        <v>53</v>
      </c>
      <c r="J158" t="s">
        <v>9</v>
      </c>
      <c r="K158" s="7"/>
      <c r="L158" s="7"/>
      <c r="M158" s="7"/>
    </row>
    <row r="159" spans="1:13" ht="15.5" x14ac:dyDescent="0.35">
      <c r="A159" s="52" t="s">
        <v>55</v>
      </c>
      <c r="B159" s="53">
        <v>670</v>
      </c>
      <c r="C159" s="54">
        <v>109475</v>
      </c>
      <c r="D159" s="101">
        <f>'AforC Rates'!M60</f>
        <v>111117</v>
      </c>
      <c r="E159" s="102">
        <f>'AforC Rates'!L2</f>
        <v>44652</v>
      </c>
      <c r="F159" s="52" t="str">
        <f t="shared" si="13"/>
        <v>Yes</v>
      </c>
      <c r="G159" s="54"/>
      <c r="H159" s="17">
        <v>44652</v>
      </c>
      <c r="I159" s="53">
        <v>54</v>
      </c>
      <c r="J159" t="s">
        <v>9</v>
      </c>
      <c r="K159" s="7"/>
      <c r="L159" s="7"/>
      <c r="M159" s="7"/>
    </row>
    <row r="160" spans="1:13" x14ac:dyDescent="0.35">
      <c r="G160" s="7"/>
      <c r="K160" s="7"/>
      <c r="L160" s="7"/>
      <c r="M160" s="7"/>
    </row>
  </sheetData>
  <autoFilter ref="A1:J159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0"/>
  <sheetViews>
    <sheetView workbookViewId="0">
      <selection activeCell="A16" sqref="A16"/>
    </sheetView>
  </sheetViews>
  <sheetFormatPr defaultRowHeight="14.5" x14ac:dyDescent="0.35"/>
  <cols>
    <col min="1" max="1" width="28.26953125" customWidth="1"/>
    <col min="3" max="3" width="7.81640625" customWidth="1"/>
    <col min="4" max="4" width="8.81640625" customWidth="1"/>
    <col min="5" max="5" width="8.81640625" hidden="1" customWidth="1"/>
    <col min="6" max="6" width="19.81640625" bestFit="1" customWidth="1"/>
    <col min="7" max="8" width="8.81640625" hidden="1" customWidth="1"/>
    <col min="9" max="9" width="8.81640625" customWidth="1"/>
    <col min="10" max="10" width="9.54296875" bestFit="1" customWidth="1"/>
    <col min="11" max="12" width="8.81640625" customWidth="1"/>
    <col min="15" max="15" width="10.54296875" bestFit="1" customWidth="1"/>
    <col min="16" max="16" width="0" hidden="1" customWidth="1"/>
    <col min="17" max="17" width="9.54296875" hidden="1" customWidth="1"/>
    <col min="18" max="18" width="10.54296875" bestFit="1" customWidth="1"/>
  </cols>
  <sheetData>
    <row r="1" spans="1:20" ht="39.5" x14ac:dyDescent="0.35">
      <c r="A1" s="18" t="s">
        <v>24</v>
      </c>
      <c r="B1" s="20" t="s">
        <v>38</v>
      </c>
      <c r="C1" s="19" t="s">
        <v>25</v>
      </c>
      <c r="D1" s="20" t="s">
        <v>26</v>
      </c>
      <c r="E1" s="20" t="s">
        <v>27</v>
      </c>
      <c r="F1" s="20" t="s">
        <v>28</v>
      </c>
      <c r="G1" s="20" t="s">
        <v>29</v>
      </c>
      <c r="H1" s="20" t="s">
        <v>30</v>
      </c>
      <c r="I1" s="21" t="s">
        <v>31</v>
      </c>
      <c r="J1" s="19" t="s">
        <v>32</v>
      </c>
      <c r="K1" s="19" t="s">
        <v>33</v>
      </c>
      <c r="L1" s="19" t="s">
        <v>34</v>
      </c>
      <c r="M1" s="19" t="s">
        <v>35</v>
      </c>
      <c r="N1" s="19" t="s">
        <v>36</v>
      </c>
      <c r="O1" s="74" t="s">
        <v>64</v>
      </c>
      <c r="P1" s="75" t="s">
        <v>37</v>
      </c>
      <c r="Q1" s="76" t="s">
        <v>22</v>
      </c>
      <c r="R1" s="73" t="s">
        <v>63</v>
      </c>
    </row>
    <row r="2" spans="1:20" x14ac:dyDescent="0.35">
      <c r="A2" s="69" t="s">
        <v>56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  <c r="P2" s="69"/>
      <c r="Q2" s="70"/>
      <c r="R2" s="70"/>
    </row>
    <row r="3" spans="1:20" x14ac:dyDescent="0.35">
      <c r="A3" s="69" t="s">
        <v>57</v>
      </c>
      <c r="B3" s="71" t="s">
        <v>61</v>
      </c>
      <c r="C3" s="69" t="s">
        <v>39</v>
      </c>
      <c r="D3" s="69"/>
      <c r="E3" s="69"/>
      <c r="F3" s="69" t="s">
        <v>62</v>
      </c>
      <c r="G3" s="69"/>
      <c r="H3" s="69"/>
      <c r="I3" s="97">
        <v>37.24</v>
      </c>
      <c r="J3" s="69"/>
      <c r="K3" s="69"/>
      <c r="L3" s="94">
        <f>'AforC Rates'!H63</f>
        <v>37.799999999999997</v>
      </c>
      <c r="M3" s="69"/>
      <c r="N3" s="69"/>
      <c r="O3" s="77">
        <v>44652</v>
      </c>
      <c r="P3" s="69" t="e">
        <f>IF(OR(#REF!&lt;&gt;#REF!,,#REF!&lt;&gt;#REF!,,#REF!&lt;&gt;#REF!),"Yes","No")</f>
        <v>#REF!</v>
      </c>
      <c r="Q3" s="70">
        <f>'AforC Rates'!D63</f>
        <v>0</v>
      </c>
      <c r="R3" s="70">
        <v>44652</v>
      </c>
      <c r="T3" s="96"/>
    </row>
    <row r="4" spans="1:20" x14ac:dyDescent="0.35">
      <c r="A4" s="69" t="s">
        <v>58</v>
      </c>
      <c r="B4" s="71" t="s">
        <v>61</v>
      </c>
      <c r="C4" s="69" t="s">
        <v>39</v>
      </c>
      <c r="D4" s="69"/>
      <c r="E4" s="69"/>
      <c r="F4" s="69" t="s">
        <v>62</v>
      </c>
      <c r="G4" s="69"/>
      <c r="H4" s="69"/>
      <c r="I4" s="97">
        <v>37.24</v>
      </c>
      <c r="J4" s="69"/>
      <c r="K4" s="69"/>
      <c r="L4" s="94">
        <f>'AforC Rates'!H63</f>
        <v>37.799999999999997</v>
      </c>
      <c r="M4" s="69"/>
      <c r="N4" s="69"/>
      <c r="O4" s="77">
        <v>44652</v>
      </c>
      <c r="P4" s="69" t="e">
        <f>IF(OR(#REF!&lt;&gt;#REF!,,#REF!&lt;&gt;#REF!,,#REF!&lt;&gt;#REF!),"Yes","No")</f>
        <v>#REF!</v>
      </c>
      <c r="Q4" s="70">
        <f>'AforC Rates'!D63</f>
        <v>0</v>
      </c>
      <c r="R4" s="70">
        <v>44652</v>
      </c>
      <c r="T4" s="96"/>
    </row>
    <row r="5" spans="1:20" x14ac:dyDescent="0.35">
      <c r="A5" s="69" t="s">
        <v>59</v>
      </c>
      <c r="B5" s="71" t="s">
        <v>61</v>
      </c>
      <c r="C5" s="69" t="s">
        <v>39</v>
      </c>
      <c r="D5" s="69"/>
      <c r="E5" s="69"/>
      <c r="F5" s="69" t="s">
        <v>62</v>
      </c>
      <c r="G5" s="69"/>
      <c r="H5" s="69"/>
      <c r="I5" s="97">
        <v>37.24</v>
      </c>
      <c r="J5" s="69"/>
      <c r="K5" s="69"/>
      <c r="L5" s="94">
        <f>'AforC Rates'!H63</f>
        <v>37.799999999999997</v>
      </c>
      <c r="M5" s="69"/>
      <c r="N5" s="69"/>
      <c r="O5" s="77">
        <v>44652</v>
      </c>
      <c r="P5" s="69" t="e">
        <f>IF(OR(#REF!&lt;&gt;#REF!,,#REF!&lt;&gt;#REF!,,#REF!&lt;&gt;#REF!),"Yes","No")</f>
        <v>#REF!</v>
      </c>
      <c r="Q5" s="70">
        <f>'AforC Rates'!D63</f>
        <v>0</v>
      </c>
      <c r="R5" s="70">
        <v>44652</v>
      </c>
      <c r="T5" s="96"/>
    </row>
    <row r="6" spans="1:20" x14ac:dyDescent="0.35">
      <c r="A6" s="69" t="s">
        <v>60</v>
      </c>
      <c r="B6" s="71" t="s">
        <v>61</v>
      </c>
      <c r="C6" s="69" t="s">
        <v>39</v>
      </c>
      <c r="D6" s="69"/>
      <c r="E6" s="69"/>
      <c r="F6" s="69" t="s">
        <v>62</v>
      </c>
      <c r="G6" s="69"/>
      <c r="H6" s="69"/>
      <c r="I6" s="97">
        <v>37.24</v>
      </c>
      <c r="J6" s="69"/>
      <c r="K6" s="69"/>
      <c r="L6" s="94">
        <f>'AforC Rates'!H63</f>
        <v>37.799999999999997</v>
      </c>
      <c r="M6" s="69"/>
      <c r="N6" s="69"/>
      <c r="O6" s="77">
        <v>44652</v>
      </c>
      <c r="P6" s="69" t="e">
        <f>IF(OR(#REF!&lt;&gt;#REF!,,#REF!&lt;&gt;#REF!,,#REF!&lt;&gt;#REF!),"Yes","No")</f>
        <v>#REF!</v>
      </c>
      <c r="Q6" s="70">
        <f>'AforC Rates'!D63</f>
        <v>0</v>
      </c>
      <c r="R6" s="70">
        <v>44652</v>
      </c>
      <c r="T6" s="96"/>
    </row>
    <row r="7" spans="1:20" x14ac:dyDescent="0.35">
      <c r="A7" s="69" t="s">
        <v>57</v>
      </c>
      <c r="B7" s="71" t="s">
        <v>61</v>
      </c>
      <c r="C7" s="69" t="s">
        <v>39</v>
      </c>
      <c r="D7" s="69"/>
      <c r="E7" s="69"/>
      <c r="F7" s="69" t="s">
        <v>90</v>
      </c>
      <c r="I7" s="97">
        <v>21.64</v>
      </c>
      <c r="J7" s="69"/>
      <c r="K7" s="69"/>
      <c r="L7" s="72">
        <f>'AforC Rates'!H66</f>
        <v>21.96</v>
      </c>
      <c r="M7" s="69"/>
      <c r="N7" s="69"/>
      <c r="O7" s="77">
        <v>44652</v>
      </c>
      <c r="P7" s="69" t="e">
        <f>IF(OR(#REF!&lt;&gt;#REF!,,#REF!&lt;&gt;#REF!,,#REF!&lt;&gt;#REF!),"Yes","No")</f>
        <v>#REF!</v>
      </c>
      <c r="Q7" s="70">
        <f>'AforC Rates'!D64</f>
        <v>0</v>
      </c>
      <c r="R7" s="70">
        <v>44652</v>
      </c>
      <c r="T7" s="96"/>
    </row>
    <row r="8" spans="1:20" x14ac:dyDescent="0.35">
      <c r="A8" s="69" t="s">
        <v>58</v>
      </c>
      <c r="B8" s="71" t="s">
        <v>61</v>
      </c>
      <c r="C8" s="69" t="s">
        <v>39</v>
      </c>
      <c r="D8" s="69"/>
      <c r="E8" s="69"/>
      <c r="F8" s="69" t="s">
        <v>90</v>
      </c>
      <c r="I8" s="97">
        <v>21.64</v>
      </c>
      <c r="J8" s="69"/>
      <c r="K8" s="69"/>
      <c r="L8" s="72">
        <f>'AforC Rates'!H66</f>
        <v>21.96</v>
      </c>
      <c r="M8" s="69"/>
      <c r="N8" s="69"/>
      <c r="O8" s="77">
        <v>44652</v>
      </c>
      <c r="P8" s="69" t="e">
        <f>IF(OR(#REF!&lt;&gt;#REF!,,#REF!&lt;&gt;#REF!,,#REF!&lt;&gt;#REF!),"Yes","No")</f>
        <v>#REF!</v>
      </c>
      <c r="Q8" s="70">
        <f>'AforC Rates'!D65</f>
        <v>0</v>
      </c>
      <c r="R8" s="70">
        <v>44652</v>
      </c>
      <c r="T8" s="96"/>
    </row>
    <row r="9" spans="1:20" x14ac:dyDescent="0.35">
      <c r="A9" s="69" t="s">
        <v>59</v>
      </c>
      <c r="B9" s="71" t="s">
        <v>61</v>
      </c>
      <c r="C9" s="69" t="s">
        <v>39</v>
      </c>
      <c r="D9" s="69"/>
      <c r="E9" s="69"/>
      <c r="F9" s="69" t="s">
        <v>90</v>
      </c>
      <c r="I9" s="97">
        <v>21.64</v>
      </c>
      <c r="J9" s="69"/>
      <c r="K9" s="69"/>
      <c r="L9" s="72">
        <f>'AforC Rates'!H66</f>
        <v>21.96</v>
      </c>
      <c r="M9" s="69"/>
      <c r="N9" s="69"/>
      <c r="O9" s="77">
        <v>44652</v>
      </c>
      <c r="P9" s="69" t="e">
        <f>IF(OR(#REF!&lt;&gt;#REF!,,#REF!&lt;&gt;#REF!,,#REF!&lt;&gt;#REF!),"Yes","No")</f>
        <v>#REF!</v>
      </c>
      <c r="Q9" s="70">
        <f>'AforC Rates'!D66</f>
        <v>0</v>
      </c>
      <c r="R9" s="70">
        <v>44652</v>
      </c>
      <c r="T9" s="96"/>
    </row>
    <row r="10" spans="1:20" x14ac:dyDescent="0.35">
      <c r="A10" s="69" t="s">
        <v>60</v>
      </c>
      <c r="B10" s="71" t="s">
        <v>61</v>
      </c>
      <c r="C10" s="69" t="s">
        <v>39</v>
      </c>
      <c r="D10" s="69"/>
      <c r="E10" s="69"/>
      <c r="F10" s="69" t="s">
        <v>90</v>
      </c>
      <c r="I10" s="97">
        <v>21.64</v>
      </c>
      <c r="J10" s="69"/>
      <c r="K10" s="69"/>
      <c r="L10" s="72">
        <f>'AforC Rates'!H66</f>
        <v>21.96</v>
      </c>
      <c r="M10" s="69"/>
      <c r="N10" s="69"/>
      <c r="O10" s="77">
        <v>44652</v>
      </c>
      <c r="P10" s="69" t="e">
        <f>IF(OR(#REF!&lt;&gt;#REF!,,#REF!&lt;&gt;#REF!,,#REF!&lt;&gt;#REF!),"Yes","No")</f>
        <v>#REF!</v>
      </c>
      <c r="Q10" s="70">
        <f>'AforC Rates'!D67</f>
        <v>0</v>
      </c>
      <c r="R10" s="70">
        <v>44652</v>
      </c>
      <c r="T10" s="96"/>
    </row>
    <row r="11" spans="1:20" x14ac:dyDescent="0.35">
      <c r="A11" s="69" t="s">
        <v>57</v>
      </c>
      <c r="B11" s="71" t="s">
        <v>61</v>
      </c>
      <c r="C11" s="69" t="s">
        <v>39</v>
      </c>
      <c r="D11" s="69"/>
      <c r="E11" s="69"/>
      <c r="F11" s="69" t="s">
        <v>91</v>
      </c>
      <c r="I11" s="97">
        <v>43.28</v>
      </c>
      <c r="J11" s="69"/>
      <c r="K11" s="69"/>
      <c r="L11" s="94">
        <f>'AforC Rates'!H67</f>
        <v>43.93</v>
      </c>
      <c r="M11" s="69"/>
      <c r="N11" s="69"/>
      <c r="O11" s="77">
        <v>44652</v>
      </c>
      <c r="P11" s="69" t="e">
        <f>IF(OR(#REF!&lt;&gt;#REF!,,#REF!&lt;&gt;#REF!,,#REF!&lt;&gt;#REF!),"Yes","No")</f>
        <v>#REF!</v>
      </c>
      <c r="Q11" s="70">
        <f>'AforC Rates'!D68</f>
        <v>0</v>
      </c>
      <c r="R11" s="70">
        <v>44652</v>
      </c>
      <c r="T11" s="96"/>
    </row>
    <row r="12" spans="1:20" x14ac:dyDescent="0.35">
      <c r="A12" s="69" t="s">
        <v>58</v>
      </c>
      <c r="B12" s="71" t="s">
        <v>61</v>
      </c>
      <c r="C12" s="69" t="s">
        <v>39</v>
      </c>
      <c r="D12" s="69"/>
      <c r="E12" s="69"/>
      <c r="F12" s="69" t="s">
        <v>91</v>
      </c>
      <c r="I12" s="97">
        <v>43.28</v>
      </c>
      <c r="J12" s="69"/>
      <c r="K12" s="69"/>
      <c r="L12" s="94">
        <f>'AforC Rates'!H67</f>
        <v>43.93</v>
      </c>
      <c r="M12" s="69"/>
      <c r="N12" s="69"/>
      <c r="O12" s="77">
        <v>44652</v>
      </c>
      <c r="P12" s="69" t="e">
        <f>IF(OR(#REF!&lt;&gt;#REF!,,#REF!&lt;&gt;#REF!,,#REF!&lt;&gt;#REF!),"Yes","No")</f>
        <v>#REF!</v>
      </c>
      <c r="Q12" s="70">
        <f>'AforC Rates'!D69</f>
        <v>0</v>
      </c>
      <c r="R12" s="70">
        <v>44652</v>
      </c>
      <c r="T12" s="96"/>
    </row>
    <row r="13" spans="1:20" x14ac:dyDescent="0.35">
      <c r="A13" s="69" t="s">
        <v>59</v>
      </c>
      <c r="B13" s="71" t="s">
        <v>61</v>
      </c>
      <c r="C13" s="69" t="s">
        <v>39</v>
      </c>
      <c r="D13" s="69"/>
      <c r="E13" s="69"/>
      <c r="F13" s="69" t="s">
        <v>91</v>
      </c>
      <c r="I13" s="97">
        <v>43.28</v>
      </c>
      <c r="J13" s="69"/>
      <c r="K13" s="69"/>
      <c r="L13" s="94">
        <f>'AforC Rates'!H67</f>
        <v>43.93</v>
      </c>
      <c r="M13" s="69"/>
      <c r="N13" s="69"/>
      <c r="O13" s="77">
        <v>44652</v>
      </c>
      <c r="P13" s="69" t="e">
        <f>IF(OR(#REF!&lt;&gt;#REF!,,#REF!&lt;&gt;#REF!,,#REF!&lt;&gt;#REF!),"Yes","No")</f>
        <v>#REF!</v>
      </c>
      <c r="Q13" s="70">
        <f>'AforC Rates'!D70</f>
        <v>0</v>
      </c>
      <c r="R13" s="70">
        <v>44652</v>
      </c>
      <c r="T13" s="96"/>
    </row>
    <row r="14" spans="1:20" x14ac:dyDescent="0.35">
      <c r="A14" s="69" t="s">
        <v>60</v>
      </c>
      <c r="B14" s="71" t="s">
        <v>61</v>
      </c>
      <c r="C14" s="69" t="s">
        <v>39</v>
      </c>
      <c r="D14" s="69"/>
      <c r="E14" s="69"/>
      <c r="F14" s="69" t="s">
        <v>91</v>
      </c>
      <c r="I14" s="97">
        <v>43.28</v>
      </c>
      <c r="J14" s="69"/>
      <c r="K14" s="69"/>
      <c r="L14" s="94">
        <f>'AforC Rates'!H67</f>
        <v>43.93</v>
      </c>
      <c r="M14" s="69"/>
      <c r="N14" s="69"/>
      <c r="O14" s="77">
        <v>44652</v>
      </c>
      <c r="P14" s="69" t="e">
        <f>IF(OR(#REF!&lt;&gt;#REF!,,#REF!&lt;&gt;#REF!,,#REF!&lt;&gt;#REF!),"Yes","No")</f>
        <v>#REF!</v>
      </c>
      <c r="Q14" s="70">
        <f>'AforC Rates'!D71</f>
        <v>0</v>
      </c>
      <c r="R14" s="70">
        <v>44652</v>
      </c>
      <c r="T14" s="96"/>
    </row>
    <row r="15" spans="1:20" x14ac:dyDescent="0.35">
      <c r="B15" s="80"/>
      <c r="O15" s="81"/>
      <c r="Q15" s="81"/>
      <c r="R15" s="81"/>
    </row>
    <row r="16" spans="1:20" x14ac:dyDescent="0.35">
      <c r="A16" s="86"/>
      <c r="B16" s="86"/>
      <c r="C16" s="86"/>
    </row>
    <row r="17" spans="1:10" x14ac:dyDescent="0.35">
      <c r="A17" s="86"/>
      <c r="B17" s="86"/>
      <c r="C17" s="86"/>
    </row>
    <row r="18" spans="1:10" x14ac:dyDescent="0.35">
      <c r="A18" s="10"/>
      <c r="B18" s="10"/>
      <c r="C18" s="12"/>
      <c r="D18" s="10"/>
      <c r="E18" s="10"/>
      <c r="F18" s="10"/>
      <c r="I18" s="12"/>
      <c r="J18" s="12"/>
    </row>
    <row r="19" spans="1:10" x14ac:dyDescent="0.35">
      <c r="A19" s="87"/>
      <c r="B19" s="88"/>
      <c r="C19" s="89"/>
      <c r="F19" s="90"/>
      <c r="J19" s="81"/>
    </row>
    <row r="20" spans="1:10" x14ac:dyDescent="0.35">
      <c r="A20" s="87"/>
      <c r="B20" s="88"/>
      <c r="C20" s="89"/>
      <c r="F20" s="90"/>
      <c r="J20" s="81"/>
    </row>
    <row r="21" spans="1:10" x14ac:dyDescent="0.35">
      <c r="A21" s="87"/>
      <c r="B21" s="88"/>
      <c r="C21" s="89"/>
      <c r="F21" s="90"/>
      <c r="J21" s="81"/>
    </row>
    <row r="22" spans="1:10" x14ac:dyDescent="0.35">
      <c r="A22" s="87"/>
      <c r="B22" s="88"/>
      <c r="C22" s="89"/>
      <c r="F22" s="90"/>
      <c r="J22" s="81"/>
    </row>
    <row r="23" spans="1:10" x14ac:dyDescent="0.35">
      <c r="A23" s="87"/>
      <c r="B23" s="88"/>
      <c r="C23" s="89"/>
      <c r="F23" s="90"/>
      <c r="J23" s="81"/>
    </row>
    <row r="24" spans="1:10" x14ac:dyDescent="0.35">
      <c r="A24" s="87"/>
      <c r="B24" s="88"/>
      <c r="C24" s="89"/>
      <c r="F24" s="90"/>
      <c r="J24" s="81"/>
    </row>
    <row r="25" spans="1:10" x14ac:dyDescent="0.35">
      <c r="A25" s="87"/>
      <c r="B25" s="88"/>
      <c r="C25" s="89"/>
      <c r="F25" s="90"/>
      <c r="J25" s="81"/>
    </row>
    <row r="26" spans="1:10" x14ac:dyDescent="0.35">
      <c r="A26" s="87"/>
      <c r="B26" s="88"/>
      <c r="C26" s="89"/>
      <c r="F26" s="90"/>
      <c r="J26" s="81"/>
    </row>
    <row r="27" spans="1:10" x14ac:dyDescent="0.35">
      <c r="A27" s="87"/>
      <c r="B27" s="88"/>
      <c r="C27" s="89"/>
      <c r="F27" s="90"/>
      <c r="J27" s="81"/>
    </row>
    <row r="28" spans="1:10" x14ac:dyDescent="0.35">
      <c r="A28" s="87"/>
      <c r="B28" s="88"/>
      <c r="C28" s="89"/>
      <c r="F28" s="90"/>
      <c r="J28" s="81"/>
    </row>
    <row r="29" spans="1:10" x14ac:dyDescent="0.35">
      <c r="A29" s="87"/>
      <c r="B29" s="88"/>
      <c r="C29" s="89"/>
      <c r="F29" s="90"/>
      <c r="J29" s="81"/>
    </row>
    <row r="30" spans="1:10" x14ac:dyDescent="0.35">
      <c r="A30" s="87"/>
      <c r="B30" s="88"/>
      <c r="C30" s="89"/>
      <c r="F30" s="90"/>
      <c r="J30" s="81"/>
    </row>
    <row r="31" spans="1:10" x14ac:dyDescent="0.35">
      <c r="A31" s="87"/>
      <c r="B31" s="88"/>
      <c r="C31" s="89"/>
      <c r="F31" s="90"/>
      <c r="J31" s="81"/>
    </row>
    <row r="32" spans="1:10" x14ac:dyDescent="0.35">
      <c r="A32" s="87"/>
      <c r="B32" s="88"/>
      <c r="C32" s="89"/>
      <c r="F32" s="90"/>
      <c r="J32" s="81"/>
    </row>
    <row r="33" spans="1:10" x14ac:dyDescent="0.35">
      <c r="A33" s="87"/>
      <c r="B33" s="88"/>
      <c r="C33" s="89"/>
      <c r="F33" s="90"/>
      <c r="J33" s="81"/>
    </row>
    <row r="34" spans="1:10" x14ac:dyDescent="0.35">
      <c r="A34" s="87"/>
      <c r="B34" s="88"/>
      <c r="C34" s="89"/>
      <c r="F34" s="90"/>
      <c r="J34" s="81"/>
    </row>
    <row r="35" spans="1:10" x14ac:dyDescent="0.35">
      <c r="A35" s="87"/>
      <c r="B35" s="88"/>
      <c r="C35" s="89"/>
      <c r="F35" s="90"/>
      <c r="J35" s="81"/>
    </row>
    <row r="36" spans="1:10" x14ac:dyDescent="0.35">
      <c r="A36" s="87"/>
      <c r="B36" s="88"/>
      <c r="C36" s="89"/>
      <c r="F36" s="90"/>
      <c r="J36" s="81"/>
    </row>
    <row r="37" spans="1:10" x14ac:dyDescent="0.35">
      <c r="A37" s="87"/>
      <c r="B37" s="88"/>
      <c r="C37" s="89"/>
      <c r="F37" s="90"/>
      <c r="J37" s="81"/>
    </row>
    <row r="38" spans="1:10" x14ac:dyDescent="0.35">
      <c r="A38" s="87"/>
      <c r="B38" s="88"/>
      <c r="C38" s="89"/>
      <c r="F38" s="90"/>
      <c r="J38" s="81"/>
    </row>
    <row r="39" spans="1:10" x14ac:dyDescent="0.35">
      <c r="A39" s="87"/>
      <c r="B39" s="88"/>
      <c r="C39" s="89"/>
      <c r="F39" s="90"/>
      <c r="J39" s="81"/>
    </row>
    <row r="40" spans="1:10" x14ac:dyDescent="0.35">
      <c r="A40" s="87"/>
      <c r="B40" s="88"/>
      <c r="C40" s="89"/>
      <c r="F40" s="90"/>
      <c r="J40" s="81"/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63"/>
  <sheetViews>
    <sheetView tabSelected="1" zoomScale="110" zoomScaleNormal="110" workbookViewId="0">
      <selection activeCell="H1" sqref="H1"/>
    </sheetView>
  </sheetViews>
  <sheetFormatPr defaultRowHeight="14.5" x14ac:dyDescent="0.35"/>
  <cols>
    <col min="1" max="1" width="31.26953125" customWidth="1"/>
    <col min="3" max="3" width="10.1796875" customWidth="1"/>
    <col min="4" max="4" width="10.7265625" bestFit="1" customWidth="1"/>
    <col min="5" max="5" width="10.1796875" customWidth="1"/>
  </cols>
  <sheetData>
    <row r="1" spans="1:11" ht="15" thickBot="1" x14ac:dyDescent="0.4">
      <c r="A1" s="22" t="s">
        <v>65</v>
      </c>
      <c r="D1" s="78">
        <f>'AforC Rates'!L2</f>
        <v>44652</v>
      </c>
      <c r="E1" s="120" t="s">
        <v>129</v>
      </c>
    </row>
    <row r="2" spans="1:11" ht="15" thickBot="1" x14ac:dyDescent="0.4">
      <c r="A2" s="23" t="s">
        <v>40</v>
      </c>
      <c r="B2" s="34"/>
      <c r="C2" s="34"/>
      <c r="D2" s="35"/>
      <c r="E2" s="35"/>
      <c r="F2" s="35"/>
      <c r="G2" s="35"/>
      <c r="H2" s="35"/>
      <c r="I2" s="35"/>
      <c r="J2" s="35"/>
      <c r="K2" s="35"/>
    </row>
    <row r="3" spans="1:11" ht="16.5" thickBot="1" x14ac:dyDescent="0.4">
      <c r="A3" s="84"/>
      <c r="B3" s="85" t="s">
        <v>94</v>
      </c>
      <c r="C3" s="109" t="s">
        <v>95</v>
      </c>
      <c r="D3" s="109" t="s">
        <v>96</v>
      </c>
      <c r="E3" s="109" t="s">
        <v>97</v>
      </c>
      <c r="F3" s="35"/>
      <c r="G3" s="35"/>
      <c r="H3" s="35"/>
      <c r="I3" s="35"/>
      <c r="J3" s="35"/>
      <c r="K3" s="35"/>
    </row>
    <row r="4" spans="1:11" ht="15" thickBot="1" x14ac:dyDescent="0.4">
      <c r="A4" s="10"/>
      <c r="B4" s="25" t="s">
        <v>27</v>
      </c>
      <c r="C4" s="110">
        <v>1</v>
      </c>
      <c r="D4" s="110">
        <v>2</v>
      </c>
      <c r="E4" s="110">
        <v>3</v>
      </c>
    </row>
    <row r="5" spans="1:11" ht="15" thickBot="1" x14ac:dyDescent="0.4">
      <c r="A5" s="28" t="s">
        <v>66</v>
      </c>
      <c r="B5" s="36" t="s">
        <v>42</v>
      </c>
      <c r="C5" s="111">
        <f>'AforC Rates'!N7</f>
        <v>50</v>
      </c>
      <c r="D5" s="111">
        <f>'AforC Rates'!N8</f>
        <v>60</v>
      </c>
      <c r="E5" s="111">
        <f>'AforC Rates'!N9</f>
        <v>70</v>
      </c>
    </row>
    <row r="6" spans="1:11" ht="15" thickBot="1" x14ac:dyDescent="0.4">
      <c r="A6" s="29" t="s">
        <v>67</v>
      </c>
      <c r="B6" s="37" t="s">
        <v>43</v>
      </c>
      <c r="C6" s="112">
        <f>'AforC Rates'!B7</f>
        <v>21069</v>
      </c>
      <c r="D6" s="112">
        <f>'AforC Rates'!B8</f>
        <v>21069</v>
      </c>
      <c r="E6" s="112">
        <f>'AforC Rates'!B9</f>
        <v>21069</v>
      </c>
    </row>
    <row r="7" spans="1:11" ht="15" thickBot="1" x14ac:dyDescent="0.4">
      <c r="A7" s="31"/>
      <c r="C7" s="7"/>
      <c r="D7" s="7"/>
    </row>
    <row r="8" spans="1:11" ht="16.5" thickBot="1" x14ac:dyDescent="0.4">
      <c r="A8" s="31"/>
      <c r="B8" s="85" t="s">
        <v>94</v>
      </c>
      <c r="C8" s="109" t="s">
        <v>95</v>
      </c>
      <c r="D8" s="109" t="s">
        <v>97</v>
      </c>
      <c r="E8" s="109" t="s">
        <v>98</v>
      </c>
      <c r="F8" s="109" t="s">
        <v>99</v>
      </c>
      <c r="G8" s="109" t="s">
        <v>99</v>
      </c>
      <c r="H8" s="109" t="s">
        <v>100</v>
      </c>
      <c r="I8" s="109" t="s">
        <v>101</v>
      </c>
      <c r="J8" s="109" t="s">
        <v>102</v>
      </c>
    </row>
    <row r="9" spans="1:11" ht="15" thickBot="1" x14ac:dyDescent="0.4">
      <c r="A9" s="30"/>
      <c r="B9" s="25" t="s">
        <v>27</v>
      </c>
      <c r="C9" s="110">
        <v>1</v>
      </c>
      <c r="D9" s="110">
        <v>2</v>
      </c>
      <c r="E9" s="110">
        <v>3</v>
      </c>
      <c r="F9" s="110">
        <v>4</v>
      </c>
      <c r="G9" s="110">
        <v>5</v>
      </c>
      <c r="H9" s="110">
        <v>6</v>
      </c>
      <c r="I9" s="110">
        <v>7</v>
      </c>
      <c r="J9" s="110">
        <v>8</v>
      </c>
    </row>
    <row r="10" spans="1:11" ht="15" thickBot="1" x14ac:dyDescent="0.4">
      <c r="A10" s="28" t="s">
        <v>68</v>
      </c>
      <c r="B10" s="36" t="s">
        <v>42</v>
      </c>
      <c r="C10" s="111">
        <f>'AforC Rates'!N7</f>
        <v>50</v>
      </c>
      <c r="D10" s="113">
        <f>'AforC Rates'!N8</f>
        <v>60</v>
      </c>
      <c r="E10" s="111">
        <f>'AforC Rates'!Q9</f>
        <v>72</v>
      </c>
      <c r="F10" s="111">
        <f>'AforC Rates'!N10</f>
        <v>80</v>
      </c>
      <c r="G10" s="111">
        <f>'AforC Rates'!N11</f>
        <v>100</v>
      </c>
      <c r="H10" s="111">
        <f>'AforC Rates'!N12</f>
        <v>110</v>
      </c>
      <c r="I10" s="111">
        <f>'AforC Rates'!N13</f>
        <v>130</v>
      </c>
      <c r="J10" s="111">
        <f>'AforC Rates'!N14</f>
        <v>140</v>
      </c>
    </row>
    <row r="11" spans="1:11" ht="15" thickBot="1" x14ac:dyDescent="0.4">
      <c r="A11" s="29" t="s">
        <v>69</v>
      </c>
      <c r="B11" s="37" t="s">
        <v>43</v>
      </c>
      <c r="C11" s="112">
        <f>'AforC Rates'!C7</f>
        <v>21069</v>
      </c>
      <c r="D11" s="112">
        <f>'AforC Rates'!C8</f>
        <v>21069</v>
      </c>
      <c r="E11" s="112">
        <f>'AforC Rates'!C9</f>
        <v>21638</v>
      </c>
      <c r="F11" s="112">
        <f>'AforC Rates'!C10</f>
        <v>21638</v>
      </c>
      <c r="G11" s="112">
        <f>'AforC Rates'!C11</f>
        <v>21638</v>
      </c>
      <c r="H11" s="112">
        <f>'AforC Rates'!C12</f>
        <v>21638</v>
      </c>
      <c r="I11" s="112">
        <f>'AforC Rates'!C13</f>
        <v>21638</v>
      </c>
      <c r="J11" s="112">
        <f>'AforC Rates'!C14</f>
        <v>21638</v>
      </c>
    </row>
    <row r="12" spans="1:11" ht="15" thickBot="1" x14ac:dyDescent="0.4">
      <c r="A12" s="31"/>
      <c r="C12" s="7"/>
      <c r="D12" s="7"/>
      <c r="E12" s="7"/>
      <c r="F12" s="7"/>
      <c r="G12" s="7"/>
      <c r="H12" s="7"/>
      <c r="I12" s="7"/>
    </row>
    <row r="13" spans="1:11" ht="16.5" thickBot="1" x14ac:dyDescent="0.4">
      <c r="A13" s="31"/>
      <c r="B13" s="85" t="s">
        <v>94</v>
      </c>
      <c r="C13" s="109" t="s">
        <v>95</v>
      </c>
      <c r="D13" s="109" t="s">
        <v>97</v>
      </c>
      <c r="E13" s="109" t="s">
        <v>98</v>
      </c>
      <c r="F13" s="109" t="s">
        <v>99</v>
      </c>
      <c r="G13" s="109" t="s">
        <v>100</v>
      </c>
      <c r="H13" s="109" t="s">
        <v>101</v>
      </c>
      <c r="I13" s="109" t="s">
        <v>102</v>
      </c>
    </row>
    <row r="14" spans="1:11" ht="15" thickBot="1" x14ac:dyDescent="0.4">
      <c r="A14" s="30"/>
      <c r="B14" s="25" t="s">
        <v>27</v>
      </c>
      <c r="C14" s="110">
        <v>1</v>
      </c>
      <c r="D14" s="110">
        <v>2</v>
      </c>
      <c r="E14" s="110">
        <v>3</v>
      </c>
      <c r="F14" s="110">
        <v>4</v>
      </c>
      <c r="G14" s="110">
        <v>5</v>
      </c>
      <c r="H14" s="110">
        <v>6</v>
      </c>
      <c r="I14" s="110">
        <v>7</v>
      </c>
    </row>
    <row r="15" spans="1:11" ht="15" thickBot="1" x14ac:dyDescent="0.4">
      <c r="A15" s="28" t="s">
        <v>70</v>
      </c>
      <c r="B15" s="36" t="s">
        <v>42</v>
      </c>
      <c r="C15" s="114">
        <f>'AforC Rates'!O12</f>
        <v>112</v>
      </c>
      <c r="D15" s="111">
        <v>132</v>
      </c>
      <c r="E15" s="111">
        <f>'AforC Rates'!O14</f>
        <v>142</v>
      </c>
      <c r="F15" s="111">
        <f>'AforC Rates'!N15</f>
        <v>150</v>
      </c>
      <c r="G15" s="111">
        <f>'AforC Rates'!N16</f>
        <v>170</v>
      </c>
      <c r="H15" s="111">
        <f>'AforC Rates'!N17</f>
        <v>180</v>
      </c>
      <c r="I15" s="111">
        <f>'AforC Rates'!N18</f>
        <v>190</v>
      </c>
    </row>
    <row r="16" spans="1:11" ht="15" thickBot="1" x14ac:dyDescent="0.4">
      <c r="A16" s="29" t="s">
        <v>71</v>
      </c>
      <c r="B16" s="37" t="s">
        <v>43</v>
      </c>
      <c r="C16" s="115">
        <f>'AforC Rates'!D12</f>
        <v>22056</v>
      </c>
      <c r="D16" s="112">
        <f>'AforC Rates'!D13</f>
        <v>22056</v>
      </c>
      <c r="E16" s="112">
        <f>'AforC Rates'!D14</f>
        <v>23525</v>
      </c>
      <c r="F16" s="112">
        <f>'AforC Rates'!D15</f>
        <v>23525</v>
      </c>
      <c r="G16" s="112">
        <f>'AforC Rates'!D16</f>
        <v>23525</v>
      </c>
      <c r="H16" s="112">
        <f>'AforC Rates'!D17</f>
        <v>23525</v>
      </c>
      <c r="I16" s="112">
        <f>'AforC Rates'!D18</f>
        <v>23525</v>
      </c>
    </row>
    <row r="17" spans="1:14" ht="15" thickBot="1" x14ac:dyDescent="0.4">
      <c r="A17" s="31"/>
      <c r="B17" s="62" t="s">
        <v>23</v>
      </c>
      <c r="C17" s="116" t="s">
        <v>23</v>
      </c>
      <c r="D17" s="116" t="s">
        <v>23</v>
      </c>
      <c r="E17" s="116" t="s">
        <v>23</v>
      </c>
      <c r="F17" s="116"/>
      <c r="G17" s="116"/>
      <c r="H17" s="116"/>
      <c r="I17" s="116"/>
    </row>
    <row r="18" spans="1:14" ht="16.5" thickBot="1" x14ac:dyDescent="0.4">
      <c r="A18" s="31"/>
      <c r="B18" s="85" t="s">
        <v>94</v>
      </c>
      <c r="C18" s="109" t="s">
        <v>95</v>
      </c>
      <c r="D18" s="109" t="s">
        <v>97</v>
      </c>
      <c r="E18" s="109" t="s">
        <v>98</v>
      </c>
      <c r="F18" s="109" t="s">
        <v>99</v>
      </c>
      <c r="G18" s="109" t="s">
        <v>100</v>
      </c>
      <c r="H18" s="109" t="s">
        <v>101</v>
      </c>
      <c r="I18" s="109" t="s">
        <v>102</v>
      </c>
    </row>
    <row r="19" spans="1:14" ht="15" thickBot="1" x14ac:dyDescent="0.4">
      <c r="A19" s="30"/>
      <c r="B19" s="32" t="s">
        <v>27</v>
      </c>
      <c r="C19" s="117">
        <v>1</v>
      </c>
      <c r="D19" s="117">
        <v>2</v>
      </c>
      <c r="E19" s="117">
        <v>3</v>
      </c>
      <c r="F19" s="117">
        <v>4</v>
      </c>
      <c r="G19" s="117">
        <v>5</v>
      </c>
      <c r="H19" s="117">
        <v>6</v>
      </c>
      <c r="I19" s="117">
        <v>7</v>
      </c>
    </row>
    <row r="20" spans="1:14" ht="15" thickBot="1" x14ac:dyDescent="0.4">
      <c r="A20" s="28" t="s">
        <v>72</v>
      </c>
      <c r="B20" s="36" t="s">
        <v>42</v>
      </c>
      <c r="C20" s="111">
        <f>'AforC Rates'!O17</f>
        <v>182</v>
      </c>
      <c r="D20" s="111">
        <f>'AforC Rates'!O18</f>
        <v>192</v>
      </c>
      <c r="E20" s="111">
        <f>'AforC Rates'!N19</f>
        <v>200</v>
      </c>
      <c r="F20" s="111">
        <f>'AforC Rates'!N20</f>
        <v>220</v>
      </c>
      <c r="G20" s="111">
        <f>'AforC Rates'!N21</f>
        <v>230</v>
      </c>
      <c r="H20" s="111">
        <f>'AforC Rates'!N22</f>
        <v>240</v>
      </c>
      <c r="I20" s="111">
        <f>'AforC Rates'!N23</f>
        <v>250</v>
      </c>
    </row>
    <row r="21" spans="1:14" ht="15" thickBot="1" x14ac:dyDescent="0.4">
      <c r="A21" s="29" t="s">
        <v>73</v>
      </c>
      <c r="B21" s="37" t="s">
        <v>43</v>
      </c>
      <c r="C21" s="112">
        <f>'AforC Rates'!E17</f>
        <v>24308</v>
      </c>
      <c r="D21" s="112">
        <f>'AforC Rates'!E18</f>
        <v>24308</v>
      </c>
      <c r="E21" s="112">
        <f>'AforC Rates'!E19</f>
        <v>24308</v>
      </c>
      <c r="F21" s="112">
        <f>'AforC Rates'!E20</f>
        <v>26676</v>
      </c>
      <c r="G21" s="112">
        <f>'AforC Rates'!E21</f>
        <v>26676</v>
      </c>
      <c r="H21" s="112">
        <f>'AforC Rates'!E22</f>
        <v>26676</v>
      </c>
      <c r="I21" s="112">
        <f>'AforC Rates'!E23</f>
        <v>26676</v>
      </c>
    </row>
    <row r="22" spans="1:14" ht="15" thickBot="1" x14ac:dyDescent="0.4">
      <c r="A22" s="31"/>
      <c r="C22" s="7"/>
      <c r="D22" s="7"/>
      <c r="E22" s="7"/>
      <c r="F22" s="7"/>
      <c r="G22" s="7"/>
      <c r="H22" s="7"/>
      <c r="I22" s="7"/>
    </row>
    <row r="23" spans="1:14" ht="16.5" thickBot="1" x14ac:dyDescent="0.4">
      <c r="A23" s="31"/>
      <c r="B23" s="85" t="s">
        <v>94</v>
      </c>
      <c r="C23" s="109" t="s">
        <v>95</v>
      </c>
      <c r="D23" s="109" t="s">
        <v>97</v>
      </c>
      <c r="E23" s="109" t="s">
        <v>98</v>
      </c>
      <c r="F23" s="109" t="s">
        <v>99</v>
      </c>
      <c r="G23" s="109" t="s">
        <v>100</v>
      </c>
      <c r="H23" s="109" t="s">
        <v>101</v>
      </c>
      <c r="I23" s="109" t="s">
        <v>103</v>
      </c>
      <c r="J23" s="109" t="s">
        <v>104</v>
      </c>
      <c r="N23" s="95"/>
    </row>
    <row r="24" spans="1:14" ht="15" thickBot="1" x14ac:dyDescent="0.4">
      <c r="A24" s="30"/>
      <c r="B24" s="25" t="s">
        <v>27</v>
      </c>
      <c r="C24" s="110">
        <v>1</v>
      </c>
      <c r="D24" s="110">
        <v>2</v>
      </c>
      <c r="E24" s="110">
        <v>3</v>
      </c>
      <c r="F24" s="110">
        <v>4</v>
      </c>
      <c r="G24" s="110">
        <v>5</v>
      </c>
      <c r="H24" s="110">
        <v>6</v>
      </c>
      <c r="I24" s="110">
        <v>7</v>
      </c>
      <c r="J24" s="110">
        <v>8</v>
      </c>
    </row>
    <row r="25" spans="1:14" ht="15" thickBot="1" x14ac:dyDescent="0.4">
      <c r="A25" s="28" t="s">
        <v>74</v>
      </c>
      <c r="B25" s="36" t="s">
        <v>42</v>
      </c>
      <c r="C25" s="111">
        <f>'AforC Rates'!O22</f>
        <v>242</v>
      </c>
      <c r="D25" s="111">
        <f>'AforC Rates'!O23</f>
        <v>252</v>
      </c>
      <c r="E25" s="111">
        <f>'AforC Rates'!N24</f>
        <v>270</v>
      </c>
      <c r="F25" s="111">
        <f>'AforC Rates'!N25</f>
        <v>280</v>
      </c>
      <c r="G25" s="111">
        <f>'AforC Rates'!N26</f>
        <v>310</v>
      </c>
      <c r="H25" s="111">
        <f>'AforC Rates'!N27</f>
        <v>320</v>
      </c>
      <c r="I25" s="111">
        <f>'AforC Rates'!N28</f>
        <v>340</v>
      </c>
      <c r="J25" s="111">
        <f>'AforC Rates'!N29</f>
        <v>350</v>
      </c>
    </row>
    <row r="26" spans="1:14" ht="15" thickBot="1" x14ac:dyDescent="0.4">
      <c r="A26" s="29" t="s">
        <v>75</v>
      </c>
      <c r="B26" s="37" t="s">
        <v>43</v>
      </c>
      <c r="C26" s="112">
        <f>'AforC Rates'!F22</f>
        <v>27461</v>
      </c>
      <c r="D26" s="112">
        <f>'AforC Rates'!F23</f>
        <v>27461</v>
      </c>
      <c r="E26" s="112">
        <f>'AforC Rates'!F24</f>
        <v>29618</v>
      </c>
      <c r="F26" s="112">
        <f>'AforC Rates'!F25</f>
        <v>29618</v>
      </c>
      <c r="G26" s="112">
        <f>'AforC Rates'!F26</f>
        <v>33428</v>
      </c>
      <c r="H26" s="112">
        <f>'AforC Rates'!F27</f>
        <v>33428</v>
      </c>
      <c r="I26" s="112">
        <f>'AforC Rates'!F28</f>
        <v>33428</v>
      </c>
      <c r="J26" s="112">
        <f>'AforC Rates'!F29</f>
        <v>33428</v>
      </c>
    </row>
    <row r="27" spans="1:14" ht="15" thickBot="1" x14ac:dyDescent="0.4">
      <c r="A27" s="31"/>
      <c r="C27" s="7"/>
      <c r="D27" s="7"/>
      <c r="E27" s="7"/>
      <c r="F27" s="7"/>
      <c r="G27" s="7"/>
      <c r="H27" s="7"/>
      <c r="I27" s="7"/>
      <c r="J27" s="7"/>
    </row>
    <row r="28" spans="1:14" ht="16.5" thickBot="1" x14ac:dyDescent="0.4">
      <c r="A28" s="31"/>
      <c r="B28" s="85" t="s">
        <v>94</v>
      </c>
      <c r="C28" s="109" t="s">
        <v>95</v>
      </c>
      <c r="D28" s="109" t="s">
        <v>97</v>
      </c>
      <c r="E28" s="109" t="s">
        <v>98</v>
      </c>
      <c r="F28" s="109" t="s">
        <v>99</v>
      </c>
      <c r="G28" s="109" t="s">
        <v>100</v>
      </c>
      <c r="H28" s="109" t="s">
        <v>101</v>
      </c>
      <c r="I28" s="109" t="s">
        <v>103</v>
      </c>
      <c r="J28" s="109" t="s">
        <v>105</v>
      </c>
      <c r="K28" s="109" t="s">
        <v>106</v>
      </c>
    </row>
    <row r="29" spans="1:14" ht="15" thickBot="1" x14ac:dyDescent="0.4">
      <c r="A29" s="30"/>
      <c r="B29" s="25" t="s">
        <v>27</v>
      </c>
      <c r="C29" s="110">
        <v>1</v>
      </c>
      <c r="D29" s="110">
        <v>2</v>
      </c>
      <c r="E29" s="110">
        <v>3</v>
      </c>
      <c r="F29" s="110">
        <v>4</v>
      </c>
      <c r="G29" s="110">
        <v>5</v>
      </c>
      <c r="H29" s="110">
        <v>6</v>
      </c>
      <c r="I29" s="110">
        <v>7</v>
      </c>
      <c r="J29" s="110">
        <v>8</v>
      </c>
      <c r="K29" s="110">
        <v>9</v>
      </c>
    </row>
    <row r="30" spans="1:14" ht="15" thickBot="1" x14ac:dyDescent="0.4">
      <c r="A30" s="28" t="s">
        <v>76</v>
      </c>
      <c r="B30" s="36" t="s">
        <v>42</v>
      </c>
      <c r="C30" s="111">
        <f>'AforC Rates'!O27</f>
        <v>322</v>
      </c>
      <c r="D30" s="111">
        <v>342</v>
      </c>
      <c r="E30" s="113">
        <f>'AforC Rates'!O29</f>
        <v>352</v>
      </c>
      <c r="F30" s="111">
        <f>'AforC Rates'!N30</f>
        <v>360</v>
      </c>
      <c r="G30" s="111">
        <f>'AforC Rates'!N31</f>
        <v>380</v>
      </c>
      <c r="H30" s="111">
        <f>'AforC Rates'!N32</f>
        <v>390</v>
      </c>
      <c r="I30" s="111">
        <f>'AforC Rates'!N33</f>
        <v>400</v>
      </c>
      <c r="J30" s="111">
        <f>'AforC Rates'!N34</f>
        <v>410</v>
      </c>
      <c r="K30" s="111">
        <f>'AforC Rates'!N35</f>
        <v>420</v>
      </c>
    </row>
    <row r="31" spans="1:14" ht="15" thickBot="1" x14ac:dyDescent="0.4">
      <c r="A31" s="29" t="s">
        <v>77</v>
      </c>
      <c r="B31" s="37" t="s">
        <v>43</v>
      </c>
      <c r="C31" s="112">
        <f>'AforC Rates'!G27</f>
        <v>34212</v>
      </c>
      <c r="D31" s="112">
        <f>'AforC Rates'!G28</f>
        <v>34212</v>
      </c>
      <c r="E31" s="112">
        <f>'AforC Rates'!G29</f>
        <v>36106</v>
      </c>
      <c r="F31" s="112">
        <f>'AforC Rates'!G30</f>
        <v>36106</v>
      </c>
      <c r="G31" s="112">
        <f>'AforC Rates'!G31</f>
        <v>36106</v>
      </c>
      <c r="H31" s="112">
        <f>'AforC Rates'!G32</f>
        <v>41197</v>
      </c>
      <c r="I31" s="112">
        <f>'AforC Rates'!G33</f>
        <v>41197</v>
      </c>
      <c r="J31" s="112">
        <f>'AforC Rates'!G34</f>
        <v>41197</v>
      </c>
      <c r="K31" s="112">
        <f>'AforC Rates'!G35</f>
        <v>41197</v>
      </c>
    </row>
    <row r="32" spans="1:14" ht="15" thickBot="1" x14ac:dyDescent="0.4">
      <c r="A32" s="31"/>
      <c r="C32" s="7"/>
      <c r="D32" s="7"/>
      <c r="E32" s="7"/>
      <c r="F32" s="7"/>
      <c r="G32" s="7"/>
      <c r="H32" s="7"/>
      <c r="I32" s="7"/>
      <c r="J32" s="7"/>
      <c r="K32" s="7"/>
    </row>
    <row r="33" spans="1:11" ht="16.5" thickBot="1" x14ac:dyDescent="0.4">
      <c r="A33" s="31"/>
      <c r="B33" s="85" t="s">
        <v>94</v>
      </c>
      <c r="C33" s="109" t="s">
        <v>95</v>
      </c>
      <c r="D33" s="109" t="s">
        <v>97</v>
      </c>
      <c r="E33" s="109" t="s">
        <v>98</v>
      </c>
      <c r="F33" s="109" t="s">
        <v>99</v>
      </c>
      <c r="G33" s="109" t="s">
        <v>100</v>
      </c>
      <c r="H33" s="109" t="s">
        <v>101</v>
      </c>
      <c r="I33" s="109" t="s">
        <v>103</v>
      </c>
      <c r="J33" s="109" t="s">
        <v>105</v>
      </c>
      <c r="K33" s="109" t="s">
        <v>106</v>
      </c>
    </row>
    <row r="34" spans="1:11" ht="15" thickBot="1" x14ac:dyDescent="0.4">
      <c r="A34" s="31"/>
      <c r="B34" s="25" t="s">
        <v>27</v>
      </c>
      <c r="C34" s="110">
        <v>1</v>
      </c>
      <c r="D34" s="110">
        <v>2</v>
      </c>
      <c r="E34" s="110">
        <v>3</v>
      </c>
      <c r="F34" s="110">
        <v>4</v>
      </c>
      <c r="G34" s="110">
        <v>5</v>
      </c>
      <c r="H34" s="110">
        <v>6</v>
      </c>
      <c r="I34" s="110">
        <v>7</v>
      </c>
      <c r="J34" s="110">
        <v>8</v>
      </c>
      <c r="K34" s="110">
        <v>9</v>
      </c>
    </row>
    <row r="35" spans="1:11" ht="15" thickBot="1" x14ac:dyDescent="0.4">
      <c r="A35" s="28" t="s">
        <v>78</v>
      </c>
      <c r="B35" s="36" t="s">
        <v>42</v>
      </c>
      <c r="C35" s="113">
        <f>'AforC Rates'!O32</f>
        <v>392</v>
      </c>
      <c r="D35" s="111">
        <v>402</v>
      </c>
      <c r="E35" s="111">
        <v>412</v>
      </c>
      <c r="F35" s="111">
        <f>'AforC Rates'!O35</f>
        <v>422</v>
      </c>
      <c r="G35" s="111">
        <f>'AforC Rates'!N36</f>
        <v>430</v>
      </c>
      <c r="H35" s="111">
        <f>'AforC Rates'!N37</f>
        <v>440</v>
      </c>
      <c r="I35" s="111">
        <f>'AforC Rates'!N38</f>
        <v>450</v>
      </c>
      <c r="J35" s="111">
        <f>'AforC Rates'!N39</f>
        <v>460</v>
      </c>
      <c r="K35" s="111">
        <f>'AforC Rates'!N40</f>
        <v>470</v>
      </c>
    </row>
    <row r="36" spans="1:11" ht="15" thickBot="1" x14ac:dyDescent="0.4">
      <c r="A36" s="32" t="s">
        <v>79</v>
      </c>
      <c r="B36" s="37" t="s">
        <v>43</v>
      </c>
      <c r="C36" s="112">
        <f>'AforC Rates'!H32</f>
        <v>42284</v>
      </c>
      <c r="D36" s="112">
        <f>'AforC Rates'!H33</f>
        <v>42284</v>
      </c>
      <c r="E36" s="112">
        <f>'AforC Rates'!H34</f>
        <v>44463</v>
      </c>
      <c r="F36" s="112">
        <f>'AforC Rates'!H35</f>
        <v>44463</v>
      </c>
      <c r="G36" s="112">
        <f>'AforC Rates'!H36</f>
        <v>44463</v>
      </c>
      <c r="H36" s="112">
        <f>'AforC Rates'!H37</f>
        <v>48388</v>
      </c>
      <c r="I36" s="112">
        <f>'AforC Rates'!H38</f>
        <v>48388</v>
      </c>
      <c r="J36" s="112">
        <f>'AforC Rates'!H39</f>
        <v>48388</v>
      </c>
      <c r="K36" s="112">
        <f>'AforC Rates'!H40</f>
        <v>48388</v>
      </c>
    </row>
    <row r="37" spans="1:11" ht="15" thickBot="1" x14ac:dyDescent="0.4">
      <c r="A37" s="34"/>
      <c r="C37" s="7"/>
      <c r="D37" s="7"/>
      <c r="E37" s="7"/>
      <c r="F37" s="7"/>
      <c r="G37" s="7"/>
      <c r="H37" s="7"/>
      <c r="I37" s="7"/>
      <c r="J37" s="7"/>
      <c r="K37" s="7"/>
    </row>
    <row r="38" spans="1:11" ht="16.5" thickBot="1" x14ac:dyDescent="0.4">
      <c r="A38" s="34"/>
      <c r="B38" s="85" t="s">
        <v>94</v>
      </c>
      <c r="C38" s="109" t="s">
        <v>95</v>
      </c>
      <c r="D38" s="109" t="s">
        <v>97</v>
      </c>
      <c r="E38" s="109" t="s">
        <v>98</v>
      </c>
      <c r="F38" s="109" t="s">
        <v>99</v>
      </c>
      <c r="G38" s="109" t="s">
        <v>100</v>
      </c>
      <c r="H38" s="109" t="s">
        <v>107</v>
      </c>
      <c r="I38" s="118"/>
      <c r="J38" s="7"/>
      <c r="K38" s="7"/>
    </row>
    <row r="39" spans="1:11" ht="15" thickBot="1" x14ac:dyDescent="0.4">
      <c r="A39" s="30"/>
      <c r="B39" s="25" t="s">
        <v>27</v>
      </c>
      <c r="C39" s="110">
        <v>1</v>
      </c>
      <c r="D39" s="110">
        <v>2</v>
      </c>
      <c r="E39" s="110">
        <v>3</v>
      </c>
      <c r="F39" s="110">
        <v>4</v>
      </c>
      <c r="G39" s="110">
        <v>5</v>
      </c>
      <c r="H39" s="110">
        <v>6</v>
      </c>
    </row>
    <row r="40" spans="1:11" ht="15" thickBot="1" x14ac:dyDescent="0.4">
      <c r="A40" s="33" t="s">
        <v>80</v>
      </c>
      <c r="B40" s="36" t="s">
        <v>42</v>
      </c>
      <c r="C40" s="111">
        <f>'AforC Rates'!O39</f>
        <v>462</v>
      </c>
      <c r="D40" s="111">
        <f>'AforC Rates'!O40</f>
        <v>472</v>
      </c>
      <c r="E40" s="111">
        <f>'AforC Rates'!N41</f>
        <v>480</v>
      </c>
      <c r="F40" s="111">
        <f>'AforC Rates'!N42</f>
        <v>490</v>
      </c>
      <c r="G40" s="111">
        <f>'AforC Rates'!N43</f>
        <v>500</v>
      </c>
      <c r="H40" s="111">
        <f>'AforC Rates'!N44</f>
        <v>510</v>
      </c>
    </row>
    <row r="41" spans="1:11" ht="15" thickBot="1" x14ac:dyDescent="0.4">
      <c r="A41" s="32" t="s">
        <v>81</v>
      </c>
      <c r="B41" s="37" t="s">
        <v>43</v>
      </c>
      <c r="C41" s="112">
        <f>'AforC Rates'!I39</f>
        <v>49244</v>
      </c>
      <c r="D41" s="112">
        <f>'AforC Rates'!I40</f>
        <v>49244</v>
      </c>
      <c r="E41" s="112">
        <f>'AforC Rates'!I41</f>
        <v>49244</v>
      </c>
      <c r="F41" s="112">
        <f>'AforC Rates'!I42</f>
        <v>49244</v>
      </c>
      <c r="G41" s="112">
        <f>'AforC Rates'!I43</f>
        <v>49244</v>
      </c>
      <c r="H41" s="112">
        <f>'AforC Rates'!I44</f>
        <v>55438</v>
      </c>
    </row>
    <row r="42" spans="1:11" ht="15" thickBot="1" x14ac:dyDescent="0.4">
      <c r="A42" s="31"/>
      <c r="C42" s="7"/>
      <c r="D42" s="7"/>
      <c r="E42" s="7"/>
      <c r="F42" s="7"/>
      <c r="G42" s="7"/>
      <c r="H42" s="7"/>
    </row>
    <row r="43" spans="1:11" ht="16.5" thickBot="1" x14ac:dyDescent="0.4">
      <c r="A43" s="31"/>
      <c r="B43" s="85" t="s">
        <v>94</v>
      </c>
      <c r="C43" s="109" t="s">
        <v>95</v>
      </c>
      <c r="D43" s="109" t="s">
        <v>97</v>
      </c>
      <c r="E43" s="109" t="s">
        <v>98</v>
      </c>
      <c r="F43" s="109" t="s">
        <v>99</v>
      </c>
      <c r="G43" s="109" t="s">
        <v>100</v>
      </c>
      <c r="H43" s="109" t="s">
        <v>107</v>
      </c>
    </row>
    <row r="44" spans="1:11" ht="15" thickBot="1" x14ac:dyDescent="0.4">
      <c r="A44" s="30"/>
      <c r="B44" s="25" t="s">
        <v>27</v>
      </c>
      <c r="C44" s="110">
        <v>1</v>
      </c>
      <c r="D44" s="110">
        <v>2</v>
      </c>
      <c r="E44" s="110">
        <v>3</v>
      </c>
      <c r="F44" s="110">
        <v>4</v>
      </c>
      <c r="G44" s="110">
        <v>5</v>
      </c>
      <c r="H44" s="110">
        <v>6</v>
      </c>
    </row>
    <row r="45" spans="1:11" ht="15" thickBot="1" x14ac:dyDescent="0.4">
      <c r="A45" s="33" t="s">
        <v>82</v>
      </c>
      <c r="B45" s="36" t="s">
        <v>42</v>
      </c>
      <c r="C45" s="111">
        <f>'AforC Rates'!O43</f>
        <v>502</v>
      </c>
      <c r="D45" s="111">
        <f>'AforC Rates'!O44</f>
        <v>512</v>
      </c>
      <c r="E45" s="111">
        <f>'AforC Rates'!N45</f>
        <v>520</v>
      </c>
      <c r="F45" s="111">
        <f>'AforC Rates'!N46</f>
        <v>530</v>
      </c>
      <c r="G45" s="111">
        <f>'AforC Rates'!N47</f>
        <v>540</v>
      </c>
      <c r="H45" s="111">
        <f>'AforC Rates'!N48</f>
        <v>550</v>
      </c>
    </row>
    <row r="46" spans="1:11" ht="15" thickBot="1" x14ac:dyDescent="0.4">
      <c r="A46" s="32" t="s">
        <v>83</v>
      </c>
      <c r="B46" s="37" t="s">
        <v>44</v>
      </c>
      <c r="C46" s="112">
        <f>'AforC Rates'!J43</f>
        <v>57006</v>
      </c>
      <c r="D46" s="112">
        <f>'AforC Rates'!J44</f>
        <v>57006</v>
      </c>
      <c r="E46" s="112">
        <f>'AforC Rates'!J45</f>
        <v>57006</v>
      </c>
      <c r="F46" s="112">
        <f>'AforC Rates'!J46</f>
        <v>57006</v>
      </c>
      <c r="G46" s="112">
        <f>'AforC Rates'!J47</f>
        <v>57006</v>
      </c>
      <c r="H46" s="112">
        <f>'AforC Rates'!J48</f>
        <v>66241</v>
      </c>
    </row>
    <row r="47" spans="1:11" ht="15" thickBot="1" x14ac:dyDescent="0.4">
      <c r="A47" s="34"/>
      <c r="C47" s="7"/>
      <c r="D47" s="7"/>
      <c r="E47" s="7"/>
      <c r="F47" s="7"/>
      <c r="G47" s="7"/>
      <c r="H47" s="7"/>
    </row>
    <row r="48" spans="1:11" ht="16.5" thickBot="1" x14ac:dyDescent="0.4">
      <c r="A48" s="34"/>
      <c r="B48" s="85" t="s">
        <v>94</v>
      </c>
      <c r="C48" s="109" t="s">
        <v>95</v>
      </c>
      <c r="D48" s="109" t="s">
        <v>97</v>
      </c>
      <c r="E48" s="109" t="s">
        <v>98</v>
      </c>
      <c r="F48" s="109" t="s">
        <v>99</v>
      </c>
      <c r="G48" s="109" t="s">
        <v>100</v>
      </c>
      <c r="H48" s="109" t="s">
        <v>107</v>
      </c>
    </row>
    <row r="49" spans="1:8" ht="15" thickBot="1" x14ac:dyDescent="0.4">
      <c r="A49" s="31"/>
      <c r="B49" s="25" t="s">
        <v>27</v>
      </c>
      <c r="C49" s="110">
        <v>1</v>
      </c>
      <c r="D49" s="110">
        <v>2</v>
      </c>
      <c r="E49" s="110">
        <v>3</v>
      </c>
      <c r="F49" s="110">
        <v>4</v>
      </c>
      <c r="G49" s="110">
        <v>5</v>
      </c>
      <c r="H49" s="110">
        <v>6</v>
      </c>
    </row>
    <row r="50" spans="1:8" ht="15" thickBot="1" x14ac:dyDescent="0.4">
      <c r="A50" s="33" t="s">
        <v>84</v>
      </c>
      <c r="B50" s="36" t="s">
        <v>42</v>
      </c>
      <c r="C50" s="111">
        <f>'AforC Rates'!O47</f>
        <v>542</v>
      </c>
      <c r="D50" s="111">
        <f>'AforC Rates'!O48</f>
        <v>552</v>
      </c>
      <c r="E50" s="111">
        <f>'AforC Rates'!N49</f>
        <v>560</v>
      </c>
      <c r="F50" s="111">
        <f>'AforC Rates'!N50</f>
        <v>570</v>
      </c>
      <c r="G50" s="111">
        <f>'AforC Rates'!N51</f>
        <v>580</v>
      </c>
      <c r="H50" s="111">
        <f>'AforC Rates'!N52</f>
        <v>590</v>
      </c>
    </row>
    <row r="51" spans="1:8" ht="15" thickBot="1" x14ac:dyDescent="0.4">
      <c r="A51" s="32" t="s">
        <v>85</v>
      </c>
      <c r="B51" s="37" t="s">
        <v>43</v>
      </c>
      <c r="C51" s="112">
        <f>'AforC Rates'!K47</f>
        <v>68070</v>
      </c>
      <c r="D51" s="112">
        <f>'AforC Rates'!K48</f>
        <v>68070</v>
      </c>
      <c r="E51" s="112">
        <f>'AforC Rates'!K49</f>
        <v>68070</v>
      </c>
      <c r="F51" s="112">
        <f>'AforC Rates'!K50</f>
        <v>68070</v>
      </c>
      <c r="G51" s="112">
        <f>'AforC Rates'!K51</f>
        <v>68070</v>
      </c>
      <c r="H51" s="112">
        <f>'AforC Rates'!K52</f>
        <v>78433</v>
      </c>
    </row>
    <row r="52" spans="1:8" ht="15" thickBot="1" x14ac:dyDescent="0.4">
      <c r="A52" s="34"/>
      <c r="C52" s="7"/>
      <c r="D52" s="7"/>
      <c r="E52" s="7"/>
      <c r="F52" s="7"/>
      <c r="G52" s="7"/>
      <c r="H52" s="7"/>
    </row>
    <row r="53" spans="1:8" ht="16.5" thickBot="1" x14ac:dyDescent="0.4">
      <c r="A53" s="34"/>
      <c r="B53" s="85" t="s">
        <v>94</v>
      </c>
      <c r="C53" s="109" t="s">
        <v>95</v>
      </c>
      <c r="D53" s="109" t="s">
        <v>97</v>
      </c>
      <c r="E53" s="109" t="s">
        <v>98</v>
      </c>
      <c r="F53" s="109" t="s">
        <v>99</v>
      </c>
      <c r="G53" s="109" t="s">
        <v>100</v>
      </c>
      <c r="H53" s="109" t="s">
        <v>107</v>
      </c>
    </row>
    <row r="54" spans="1:8" ht="15" thickBot="1" x14ac:dyDescent="0.4">
      <c r="A54" s="30"/>
      <c r="B54" s="25" t="s">
        <v>27</v>
      </c>
      <c r="C54" s="110">
        <v>1</v>
      </c>
      <c r="D54" s="110">
        <v>2</v>
      </c>
      <c r="E54" s="110">
        <v>3</v>
      </c>
      <c r="F54" s="110">
        <v>4</v>
      </c>
      <c r="G54" s="110">
        <v>5</v>
      </c>
      <c r="H54" s="110">
        <v>6</v>
      </c>
    </row>
    <row r="55" spans="1:8" ht="15" thickBot="1" x14ac:dyDescent="0.4">
      <c r="A55" s="33" t="s">
        <v>86</v>
      </c>
      <c r="B55" s="36" t="s">
        <v>42</v>
      </c>
      <c r="C55" s="111">
        <f>'AforC Rates'!O51</f>
        <v>582</v>
      </c>
      <c r="D55" s="111">
        <f>'AforC Rates'!O52</f>
        <v>592</v>
      </c>
      <c r="E55" s="111">
        <f>'AforC Rates'!N53</f>
        <v>600</v>
      </c>
      <c r="F55" s="111">
        <f>'AforC Rates'!N54</f>
        <v>610</v>
      </c>
      <c r="G55" s="111">
        <f>'AforC Rates'!N55</f>
        <v>620</v>
      </c>
      <c r="H55" s="111">
        <f>'AforC Rates'!N56</f>
        <v>630</v>
      </c>
    </row>
    <row r="56" spans="1:8" ht="15" thickBot="1" x14ac:dyDescent="0.4">
      <c r="A56" s="32" t="s">
        <v>87</v>
      </c>
      <c r="B56" s="37" t="s">
        <v>43</v>
      </c>
      <c r="C56" s="112">
        <f>'AforC Rates'!L51</f>
        <v>80786</v>
      </c>
      <c r="D56" s="112">
        <f>'AforC Rates'!L52</f>
        <v>80786</v>
      </c>
      <c r="E56" s="112">
        <f>'AforC Rates'!L53</f>
        <v>80786</v>
      </c>
      <c r="F56" s="112">
        <f>'AforC Rates'!L54</f>
        <v>80786</v>
      </c>
      <c r="G56" s="112">
        <f>'AforC Rates'!L55</f>
        <v>80786</v>
      </c>
      <c r="H56" s="112">
        <f>'AforC Rates'!L56</f>
        <v>93164</v>
      </c>
    </row>
    <row r="57" spans="1:8" ht="15" thickBot="1" x14ac:dyDescent="0.4">
      <c r="A57" s="34"/>
      <c r="C57" s="7"/>
      <c r="D57" s="7"/>
      <c r="E57" s="7"/>
      <c r="F57" s="7"/>
      <c r="G57" s="7"/>
      <c r="H57" s="7"/>
    </row>
    <row r="58" spans="1:8" ht="16.5" thickBot="1" x14ac:dyDescent="0.4">
      <c r="A58" s="34"/>
      <c r="B58" s="85" t="s">
        <v>94</v>
      </c>
      <c r="C58" s="109" t="s">
        <v>95</v>
      </c>
      <c r="D58" s="109" t="s">
        <v>97</v>
      </c>
      <c r="E58" s="109" t="s">
        <v>98</v>
      </c>
      <c r="F58" s="109" t="s">
        <v>99</v>
      </c>
      <c r="G58" s="109" t="s">
        <v>100</v>
      </c>
      <c r="H58" s="109" t="s">
        <v>107</v>
      </c>
    </row>
    <row r="59" spans="1:8" ht="15" thickBot="1" x14ac:dyDescent="0.4">
      <c r="A59" s="30"/>
      <c r="B59" s="25" t="s">
        <v>27</v>
      </c>
      <c r="C59" s="110">
        <v>1</v>
      </c>
      <c r="D59" s="110">
        <v>2</v>
      </c>
      <c r="E59" s="110">
        <v>3</v>
      </c>
      <c r="F59" s="110">
        <v>4</v>
      </c>
      <c r="G59" s="110">
        <v>5</v>
      </c>
      <c r="H59" s="110">
        <v>6</v>
      </c>
    </row>
    <row r="60" spans="1:8" ht="15" thickBot="1" x14ac:dyDescent="0.4">
      <c r="A60" s="33" t="s">
        <v>88</v>
      </c>
      <c r="B60" s="36" t="s">
        <v>42</v>
      </c>
      <c r="C60" s="111">
        <f>'AforC Rates'!O55</f>
        <v>622</v>
      </c>
      <c r="D60" s="111">
        <f>'AforC Rates'!O56</f>
        <v>632</v>
      </c>
      <c r="E60" s="111">
        <f>'AforC Rates'!N57</f>
        <v>640</v>
      </c>
      <c r="F60" s="111">
        <f>'AforC Rates'!N58</f>
        <v>650</v>
      </c>
      <c r="G60" s="111">
        <f>'AforC Rates'!N59</f>
        <v>660</v>
      </c>
      <c r="H60" s="111">
        <f>'AforC Rates'!N60</f>
        <v>670</v>
      </c>
    </row>
    <row r="61" spans="1:8" ht="15" thickBot="1" x14ac:dyDescent="0.4">
      <c r="A61" s="32" t="s">
        <v>89</v>
      </c>
      <c r="B61" s="37" t="s">
        <v>43</v>
      </c>
      <c r="C61" s="112">
        <f>'AforC Rates'!M55</f>
        <v>96562</v>
      </c>
      <c r="D61" s="112">
        <f>'AforC Rates'!M56</f>
        <v>96562</v>
      </c>
      <c r="E61" s="112">
        <f>'AforC Rates'!M57</f>
        <v>96562</v>
      </c>
      <c r="F61" s="112">
        <f>'AforC Rates'!M58</f>
        <v>96562</v>
      </c>
      <c r="G61" s="112">
        <f>'AforC Rates'!M59</f>
        <v>96562</v>
      </c>
      <c r="H61" s="112">
        <f>'AforC Rates'!M60</f>
        <v>111117</v>
      </c>
    </row>
    <row r="63" spans="1:8" x14ac:dyDescent="0.35">
      <c r="A63" s="24" t="s">
        <v>41</v>
      </c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L25"/>
  <sheetViews>
    <sheetView workbookViewId="0">
      <selection activeCell="H25" sqref="H25"/>
    </sheetView>
  </sheetViews>
  <sheetFormatPr defaultRowHeight="14.5" x14ac:dyDescent="0.35"/>
  <cols>
    <col min="1" max="1" width="28.54296875" customWidth="1"/>
    <col min="2" max="2" width="8" bestFit="1" customWidth="1"/>
    <col min="3" max="3" width="16.54296875" bestFit="1" customWidth="1"/>
    <col min="4" max="4" width="6.453125" bestFit="1" customWidth="1"/>
    <col min="5" max="5" width="6.7265625" customWidth="1"/>
    <col min="6" max="6" width="10" customWidth="1"/>
    <col min="7" max="7" width="9.81640625" customWidth="1"/>
    <col min="8" max="8" width="11.453125" customWidth="1"/>
    <col min="9" max="9" width="9.54296875" bestFit="1" customWidth="1"/>
    <col min="10" max="10" width="6" bestFit="1" customWidth="1"/>
    <col min="11" max="11" width="10.453125" customWidth="1"/>
    <col min="12" max="12" width="10.81640625" customWidth="1"/>
    <col min="13" max="15" width="7" bestFit="1" customWidth="1"/>
    <col min="16" max="16" width="8.81640625" bestFit="1" customWidth="1"/>
    <col min="17" max="18" width="7" bestFit="1" customWidth="1"/>
    <col min="19" max="19" width="18.26953125" bestFit="1" customWidth="1"/>
  </cols>
  <sheetData>
    <row r="1" spans="1:12" x14ac:dyDescent="0.35">
      <c r="A1" t="s">
        <v>109</v>
      </c>
    </row>
    <row r="3" spans="1:12" x14ac:dyDescent="0.35">
      <c r="A3" s="86" t="s">
        <v>110</v>
      </c>
    </row>
    <row r="5" spans="1:12" ht="45" customHeight="1" x14ac:dyDescent="0.35">
      <c r="A5" s="18" t="s">
        <v>24</v>
      </c>
      <c r="B5" s="20" t="s">
        <v>38</v>
      </c>
      <c r="C5" s="19" t="s">
        <v>25</v>
      </c>
      <c r="D5" s="98" t="s">
        <v>26</v>
      </c>
      <c r="E5" s="98" t="s">
        <v>27</v>
      </c>
      <c r="F5" s="98" t="s">
        <v>42</v>
      </c>
      <c r="G5" s="69"/>
      <c r="H5" s="74" t="s">
        <v>122</v>
      </c>
      <c r="I5" s="74" t="s">
        <v>64</v>
      </c>
      <c r="K5" s="74" t="s">
        <v>123</v>
      </c>
      <c r="L5" s="74" t="s">
        <v>22</v>
      </c>
    </row>
    <row r="6" spans="1:12" hidden="1" x14ac:dyDescent="0.35">
      <c r="A6" s="99" t="s">
        <v>111</v>
      </c>
      <c r="B6" s="100" t="s">
        <v>61</v>
      </c>
      <c r="C6" s="56" t="s">
        <v>39</v>
      </c>
      <c r="D6" s="69" t="s">
        <v>112</v>
      </c>
      <c r="E6" s="69"/>
      <c r="F6" s="106">
        <v>490</v>
      </c>
      <c r="G6" s="69"/>
      <c r="H6" s="69">
        <v>788</v>
      </c>
      <c r="I6" s="70">
        <v>44287</v>
      </c>
      <c r="K6" s="69">
        <v>788</v>
      </c>
      <c r="L6" s="70">
        <v>44287</v>
      </c>
    </row>
    <row r="7" spans="1:12" x14ac:dyDescent="0.35">
      <c r="A7" s="99" t="s">
        <v>111</v>
      </c>
      <c r="B7" s="100" t="s">
        <v>61</v>
      </c>
      <c r="C7" s="56" t="s">
        <v>39</v>
      </c>
      <c r="D7" s="69" t="s">
        <v>112</v>
      </c>
      <c r="E7" s="69"/>
      <c r="F7" s="105">
        <v>500</v>
      </c>
      <c r="G7" s="69"/>
      <c r="H7" s="107">
        <v>2978</v>
      </c>
      <c r="I7" s="77">
        <v>44652</v>
      </c>
      <c r="K7" s="72">
        <v>2849</v>
      </c>
      <c r="L7" s="77">
        <v>44652</v>
      </c>
    </row>
    <row r="8" spans="1:12" hidden="1" x14ac:dyDescent="0.35">
      <c r="A8" s="99" t="s">
        <v>111</v>
      </c>
      <c r="B8" s="100" t="s">
        <v>61</v>
      </c>
      <c r="C8" s="56" t="s">
        <v>39</v>
      </c>
      <c r="D8" s="69" t="s">
        <v>113</v>
      </c>
      <c r="E8" s="69"/>
      <c r="F8" s="106">
        <v>530</v>
      </c>
      <c r="G8" s="69"/>
      <c r="H8" s="69">
        <v>2350</v>
      </c>
      <c r="I8" s="70">
        <v>44287</v>
      </c>
      <c r="K8" s="69">
        <v>2350</v>
      </c>
      <c r="L8" s="70">
        <v>44287</v>
      </c>
    </row>
    <row r="9" spans="1:12" x14ac:dyDescent="0.35">
      <c r="A9" s="99" t="s">
        <v>111</v>
      </c>
      <c r="B9" s="100" t="s">
        <v>61</v>
      </c>
      <c r="C9" s="56" t="s">
        <v>39</v>
      </c>
      <c r="D9" s="69" t="s">
        <v>113</v>
      </c>
      <c r="E9" s="69"/>
      <c r="F9" s="105">
        <v>540</v>
      </c>
      <c r="G9" s="69"/>
      <c r="H9" s="107">
        <v>5594</v>
      </c>
      <c r="I9" s="77">
        <v>44652</v>
      </c>
      <c r="K9" s="72">
        <v>5371</v>
      </c>
      <c r="L9" s="77">
        <v>44652</v>
      </c>
    </row>
    <row r="10" spans="1:12" hidden="1" x14ac:dyDescent="0.35">
      <c r="A10" s="99" t="s">
        <v>111</v>
      </c>
      <c r="B10" s="100" t="s">
        <v>61</v>
      </c>
      <c r="C10" s="56" t="s">
        <v>39</v>
      </c>
      <c r="D10" s="69" t="s">
        <v>114</v>
      </c>
      <c r="E10" s="69"/>
      <c r="F10" s="106">
        <v>570</v>
      </c>
      <c r="G10" s="69"/>
      <c r="H10" s="69">
        <v>1215</v>
      </c>
      <c r="I10" s="70">
        <v>44287</v>
      </c>
      <c r="K10" s="69">
        <v>1215</v>
      </c>
      <c r="L10" s="70">
        <v>44287</v>
      </c>
    </row>
    <row r="11" spans="1:12" x14ac:dyDescent="0.35">
      <c r="A11" s="99" t="s">
        <v>111</v>
      </c>
      <c r="B11" s="100" t="s">
        <v>61</v>
      </c>
      <c r="C11" s="56" t="s">
        <v>39</v>
      </c>
      <c r="D11" s="69" t="s">
        <v>114</v>
      </c>
      <c r="E11" s="69"/>
      <c r="F11" s="105">
        <v>580</v>
      </c>
      <c r="G11" s="69"/>
      <c r="H11" s="107">
        <v>5907</v>
      </c>
      <c r="I11" s="77">
        <v>44652</v>
      </c>
      <c r="K11" s="72">
        <v>5700</v>
      </c>
      <c r="L11" s="77">
        <v>44652</v>
      </c>
    </row>
    <row r="12" spans="1:12" hidden="1" x14ac:dyDescent="0.35">
      <c r="A12" s="99" t="s">
        <v>111</v>
      </c>
      <c r="B12" s="100" t="s">
        <v>61</v>
      </c>
      <c r="C12" s="56" t="s">
        <v>39</v>
      </c>
      <c r="D12" s="69" t="s">
        <v>115</v>
      </c>
      <c r="E12" s="69"/>
      <c r="F12" s="106">
        <v>610</v>
      </c>
      <c r="G12" s="69"/>
      <c r="H12" s="69">
        <v>2007</v>
      </c>
      <c r="I12" s="70">
        <v>44287</v>
      </c>
      <c r="K12" s="69">
        <v>2007</v>
      </c>
      <c r="L12" s="70">
        <v>44287</v>
      </c>
    </row>
    <row r="13" spans="1:12" x14ac:dyDescent="0.35">
      <c r="A13" s="99" t="s">
        <v>111</v>
      </c>
      <c r="B13" s="100" t="s">
        <v>61</v>
      </c>
      <c r="C13" s="56" t="s">
        <v>39</v>
      </c>
      <c r="D13" s="69" t="s">
        <v>115</v>
      </c>
      <c r="E13" s="69"/>
      <c r="F13" s="105">
        <v>620</v>
      </c>
      <c r="G13" s="69"/>
      <c r="H13" s="107">
        <v>6287</v>
      </c>
      <c r="I13" s="77">
        <v>44652</v>
      </c>
      <c r="K13" s="72">
        <v>6084</v>
      </c>
      <c r="L13" s="77">
        <v>44652</v>
      </c>
    </row>
    <row r="14" spans="1:12" hidden="1" x14ac:dyDescent="0.35">
      <c r="A14" s="99" t="s">
        <v>111</v>
      </c>
      <c r="B14" s="100" t="s">
        <v>61</v>
      </c>
      <c r="C14" s="56" t="s">
        <v>39</v>
      </c>
      <c r="D14" s="69" t="s">
        <v>116</v>
      </c>
      <c r="E14" s="69"/>
      <c r="F14" s="106">
        <v>650</v>
      </c>
      <c r="G14" s="69"/>
      <c r="H14" s="69">
        <v>3305</v>
      </c>
      <c r="I14" s="70">
        <v>44287</v>
      </c>
      <c r="K14" s="69">
        <v>3305</v>
      </c>
      <c r="L14" s="70">
        <v>44287</v>
      </c>
    </row>
    <row r="15" spans="1:12" x14ac:dyDescent="0.35">
      <c r="A15" s="99" t="s">
        <v>111</v>
      </c>
      <c r="B15" s="100" t="s">
        <v>61</v>
      </c>
      <c r="C15" s="56" t="s">
        <v>39</v>
      </c>
      <c r="D15" s="69" t="s">
        <v>116</v>
      </c>
      <c r="E15" s="69"/>
      <c r="F15" s="105">
        <v>660</v>
      </c>
      <c r="G15" s="69"/>
      <c r="H15" s="107">
        <v>8196</v>
      </c>
      <c r="I15" s="77">
        <v>44652</v>
      </c>
      <c r="K15" s="72">
        <v>7964</v>
      </c>
      <c r="L15" s="77">
        <v>44652</v>
      </c>
    </row>
    <row r="16" spans="1:12" hidden="1" x14ac:dyDescent="0.35">
      <c r="A16" s="99" t="s">
        <v>111</v>
      </c>
      <c r="B16" s="100" t="s">
        <v>61</v>
      </c>
      <c r="C16" s="56" t="s">
        <v>39</v>
      </c>
      <c r="D16" s="69" t="s">
        <v>117</v>
      </c>
      <c r="E16" s="69"/>
      <c r="F16" s="106">
        <v>490</v>
      </c>
      <c r="G16" s="69"/>
      <c r="H16" s="69">
        <v>788</v>
      </c>
      <c r="I16" s="70">
        <v>44287</v>
      </c>
      <c r="K16" s="69">
        <v>788</v>
      </c>
      <c r="L16" s="70">
        <v>44287</v>
      </c>
    </row>
    <row r="17" spans="1:12" x14ac:dyDescent="0.35">
      <c r="A17" s="99" t="s">
        <v>111</v>
      </c>
      <c r="B17" s="100" t="s">
        <v>61</v>
      </c>
      <c r="C17" s="56" t="s">
        <v>39</v>
      </c>
      <c r="D17" s="69" t="s">
        <v>117</v>
      </c>
      <c r="E17" s="69"/>
      <c r="F17" s="105">
        <v>500</v>
      </c>
      <c r="G17" s="69"/>
      <c r="H17" s="107">
        <v>2978</v>
      </c>
      <c r="I17" s="77">
        <v>44652</v>
      </c>
      <c r="K17" s="72">
        <v>2849</v>
      </c>
      <c r="L17" s="77">
        <v>44652</v>
      </c>
    </row>
    <row r="18" spans="1:12" hidden="1" x14ac:dyDescent="0.35">
      <c r="A18" s="99" t="s">
        <v>111</v>
      </c>
      <c r="B18" s="100" t="s">
        <v>61</v>
      </c>
      <c r="C18" s="56" t="s">
        <v>39</v>
      </c>
      <c r="D18" s="69" t="s">
        <v>118</v>
      </c>
      <c r="E18" s="69"/>
      <c r="F18" s="106">
        <v>530</v>
      </c>
      <c r="G18" s="69"/>
      <c r="H18" s="69">
        <v>2350</v>
      </c>
      <c r="I18" s="70">
        <v>44287</v>
      </c>
      <c r="K18" s="69">
        <v>2350</v>
      </c>
      <c r="L18" s="70">
        <v>44287</v>
      </c>
    </row>
    <row r="19" spans="1:12" x14ac:dyDescent="0.35">
      <c r="A19" s="99" t="s">
        <v>111</v>
      </c>
      <c r="B19" s="100" t="s">
        <v>61</v>
      </c>
      <c r="C19" s="56" t="s">
        <v>39</v>
      </c>
      <c r="D19" s="69" t="s">
        <v>118</v>
      </c>
      <c r="E19" s="69"/>
      <c r="F19" s="105">
        <v>540</v>
      </c>
      <c r="G19" s="69"/>
      <c r="H19" s="107">
        <v>5594</v>
      </c>
      <c r="I19" s="77">
        <v>44652</v>
      </c>
      <c r="K19" s="72">
        <v>5371</v>
      </c>
      <c r="L19" s="77">
        <v>44652</v>
      </c>
    </row>
    <row r="20" spans="1:12" hidden="1" x14ac:dyDescent="0.35">
      <c r="A20" s="99" t="s">
        <v>111</v>
      </c>
      <c r="B20" s="100" t="s">
        <v>61</v>
      </c>
      <c r="C20" s="56" t="s">
        <v>39</v>
      </c>
      <c r="D20" s="69" t="s">
        <v>119</v>
      </c>
      <c r="E20" s="69"/>
      <c r="F20" s="106">
        <v>570</v>
      </c>
      <c r="G20" s="69"/>
      <c r="H20" s="69">
        <v>1215</v>
      </c>
      <c r="I20" s="70">
        <v>44287</v>
      </c>
      <c r="K20" s="69">
        <v>1215</v>
      </c>
      <c r="L20" s="70">
        <v>44287</v>
      </c>
    </row>
    <row r="21" spans="1:12" x14ac:dyDescent="0.35">
      <c r="A21" s="99" t="s">
        <v>111</v>
      </c>
      <c r="B21" s="100" t="s">
        <v>61</v>
      </c>
      <c r="C21" s="56" t="s">
        <v>39</v>
      </c>
      <c r="D21" s="69" t="s">
        <v>119</v>
      </c>
      <c r="E21" s="69"/>
      <c r="F21" s="105">
        <v>580</v>
      </c>
      <c r="G21" s="69"/>
      <c r="H21" s="107">
        <v>5907</v>
      </c>
      <c r="I21" s="77">
        <v>44652</v>
      </c>
      <c r="K21" s="72">
        <v>5700</v>
      </c>
      <c r="L21" s="77">
        <v>44652</v>
      </c>
    </row>
    <row r="22" spans="1:12" hidden="1" x14ac:dyDescent="0.35">
      <c r="A22" s="99" t="s">
        <v>111</v>
      </c>
      <c r="B22" s="100" t="s">
        <v>61</v>
      </c>
      <c r="C22" s="56" t="s">
        <v>39</v>
      </c>
      <c r="D22" s="69" t="s">
        <v>120</v>
      </c>
      <c r="E22" s="69"/>
      <c r="F22" s="106">
        <v>610</v>
      </c>
      <c r="G22" s="69"/>
      <c r="H22" s="69">
        <v>2007</v>
      </c>
      <c r="I22" s="70">
        <v>44287</v>
      </c>
      <c r="K22" s="69">
        <v>2007</v>
      </c>
      <c r="L22" s="70">
        <v>44287</v>
      </c>
    </row>
    <row r="23" spans="1:12" x14ac:dyDescent="0.35">
      <c r="A23" s="99" t="s">
        <v>111</v>
      </c>
      <c r="B23" s="100" t="s">
        <v>61</v>
      </c>
      <c r="C23" s="56" t="s">
        <v>39</v>
      </c>
      <c r="D23" s="69" t="s">
        <v>120</v>
      </c>
      <c r="E23" s="69"/>
      <c r="F23" s="105">
        <v>620</v>
      </c>
      <c r="G23" s="69"/>
      <c r="H23" s="107">
        <v>6287</v>
      </c>
      <c r="I23" s="77">
        <v>44652</v>
      </c>
      <c r="K23" s="72">
        <v>6084</v>
      </c>
      <c r="L23" s="77">
        <v>44652</v>
      </c>
    </row>
    <row r="24" spans="1:12" hidden="1" x14ac:dyDescent="0.35">
      <c r="A24" s="99" t="s">
        <v>111</v>
      </c>
      <c r="B24" s="100" t="s">
        <v>61</v>
      </c>
      <c r="C24" s="56" t="s">
        <v>39</v>
      </c>
      <c r="D24" s="69" t="s">
        <v>121</v>
      </c>
      <c r="E24" s="69"/>
      <c r="F24" s="106">
        <v>650</v>
      </c>
      <c r="G24" s="69"/>
      <c r="H24" s="69">
        <v>3305</v>
      </c>
      <c r="I24" s="70">
        <v>44287</v>
      </c>
      <c r="K24" s="69">
        <v>3305</v>
      </c>
      <c r="L24" s="70">
        <v>44287</v>
      </c>
    </row>
    <row r="25" spans="1:12" x14ac:dyDescent="0.35">
      <c r="A25" s="99" t="s">
        <v>111</v>
      </c>
      <c r="B25" s="100" t="s">
        <v>61</v>
      </c>
      <c r="C25" s="56" t="s">
        <v>39</v>
      </c>
      <c r="D25" s="69" t="s">
        <v>121</v>
      </c>
      <c r="E25" s="69"/>
      <c r="F25" s="105">
        <v>660</v>
      </c>
      <c r="G25" s="69"/>
      <c r="H25" s="107">
        <v>8196</v>
      </c>
      <c r="I25" s="77">
        <v>44652</v>
      </c>
      <c r="K25" s="72">
        <v>7964</v>
      </c>
      <c r="L25" s="77">
        <v>44652</v>
      </c>
    </row>
  </sheetData>
  <autoFilter ref="A5:L25" xr:uid="{00000000-0001-0000-0400-000000000000}">
    <filterColumn colId="8">
      <filters>
        <dateGroupItem year="2022" dateTimeGrouping="year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AforC Rates</vt:lpstr>
      <vt:lpstr>Pay Scales XN XR</vt:lpstr>
      <vt:lpstr>GRR Updates</vt:lpstr>
      <vt:lpstr>Pay Grades</vt:lpstr>
      <vt:lpstr>Consolidated payments</vt:lpstr>
    </vt:vector>
  </TitlesOfParts>
  <Company>NHS Electronic Staff Record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Stevenson</dc:creator>
  <cp:lastModifiedBy>Sarah Jones</cp:lastModifiedBy>
  <cp:lastPrinted>2019-06-28T14:21:24Z</cp:lastPrinted>
  <dcterms:created xsi:type="dcterms:W3CDTF">2017-04-11T09:45:29Z</dcterms:created>
  <dcterms:modified xsi:type="dcterms:W3CDTF">2023-04-19T13:55:55Z</dcterms:modified>
  <cp:contentStatus/>
</cp:coreProperties>
</file>